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Lisa's Place\_In Progress\Website Templates\SMC Matrix - Appendix G\"/>
    </mc:Choice>
  </mc:AlternateContent>
  <xr:revisionPtr revIDLastSave="0" documentId="13_ncr:1_{D470A008-221A-4FAE-9840-FA0201826D0F}" xr6:coauthVersionLast="47" xr6:coauthVersionMax="47" xr10:uidLastSave="{00000000-0000-0000-0000-000000000000}"/>
  <bookViews>
    <workbookView xWindow="975" yWindow="2145" windowWidth="25530" windowHeight="9600" firstSheet="2" activeTab="6" xr2:uid="{00000000-000D-0000-FFFF-FFFF00000000}"/>
  </bookViews>
  <sheets>
    <sheet name="Intro &amp; Design" sheetId="1" r:id="rId1"/>
    <sheet name="Age Table 1" sheetId="2" r:id="rId2"/>
    <sheet name="Condition Table 2" sheetId="3" r:id="rId3"/>
    <sheet name="Skills Table 3" sheetId="5" r:id="rId4"/>
    <sheet name="Field Exp-Capstone Table 4" sheetId="6" r:id="rId5"/>
    <sheet name="EMT Skills Table 5" sheetId="7" r:id="rId6"/>
    <sheet name="Summary Tracking" sheetId="4" r:id="rId7"/>
  </sheets>
  <definedNames>
    <definedName name="Approvals">OFFSET('Summary Tracking'!$A$3,0,0,29,9)</definedName>
    <definedName name="_xlnm.Print_Area" localSheetId="2">'Condition Table 2'!$A$3:$H$24</definedName>
    <definedName name="_xlnm.Print_Area" localSheetId="3">'Skills Table 3'!$A$3:$I$34</definedName>
    <definedName name="_xlnm.Print_Area" localSheetId="6">'Summary Tracking'!$A$1:$I$31,'Summary Tracking'!$A$34:$AS$71</definedName>
    <definedName name="Rows">OFFSET('Summary Tracking'!$A$34,0,0,('Summary Tracking'!$BI$42)+8,45)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4" l="1"/>
  <c r="F42" i="4"/>
  <c r="AA44" i="4" l="1"/>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BI44" i="4"/>
  <c r="BI45" i="4"/>
  <c r="BI46" i="4"/>
  <c r="BI47" i="4"/>
  <c r="BI48" i="4"/>
  <c r="BI49" i="4"/>
  <c r="BI50" i="4"/>
  <c r="BI51" i="4"/>
  <c r="BI52" i="4"/>
  <c r="BI53" i="4"/>
  <c r="BI54" i="4"/>
  <c r="BI55" i="4"/>
  <c r="BI56" i="4"/>
  <c r="BI57" i="4"/>
  <c r="BI58" i="4"/>
  <c r="BI59" i="4"/>
  <c r="BI60" i="4"/>
  <c r="BI61" i="4"/>
  <c r="BI62" i="4"/>
  <c r="BI63" i="4"/>
  <c r="BI64" i="4"/>
  <c r="BI65" i="4"/>
  <c r="BI66" i="4"/>
  <c r="BI67" i="4"/>
  <c r="BI68" i="4"/>
  <c r="BI69" i="4"/>
  <c r="BI70" i="4"/>
  <c r="BI71" i="4"/>
  <c r="BI72" i="4"/>
  <c r="BI73" i="4"/>
  <c r="BI74" i="4"/>
  <c r="BI75" i="4"/>
  <c r="BI76" i="4"/>
  <c r="BI77" i="4"/>
  <c r="BI78" i="4"/>
  <c r="BI79" i="4"/>
  <c r="BI80" i="4"/>
  <c r="BI81" i="4"/>
  <c r="BI82" i="4"/>
  <c r="BI83" i="4"/>
  <c r="BI84" i="4"/>
  <c r="BI85" i="4"/>
  <c r="BI86" i="4"/>
  <c r="BI87" i="4"/>
  <c r="BI88" i="4"/>
  <c r="BI89" i="4"/>
  <c r="BI90" i="4"/>
  <c r="BI91" i="4"/>
  <c r="BI92" i="4"/>
  <c r="BI93" i="4"/>
  <c r="BI94" i="4"/>
  <c r="BI95" i="4"/>
  <c r="BI96" i="4"/>
  <c r="BI97" i="4"/>
  <c r="BI98" i="4"/>
  <c r="BI99" i="4"/>
  <c r="BI100" i="4"/>
  <c r="BI101" i="4"/>
  <c r="BI102" i="4"/>
  <c r="BI103" i="4"/>
  <c r="BI104" i="4"/>
  <c r="BI105" i="4"/>
  <c r="BI106" i="4"/>
  <c r="BI107" i="4"/>
  <c r="BI108" i="4"/>
  <c r="BI109" i="4"/>
  <c r="BI110" i="4"/>
  <c r="BI111" i="4"/>
  <c r="BI112" i="4"/>
  <c r="BI113" i="4"/>
  <c r="BI114" i="4"/>
  <c r="BI115" i="4"/>
  <c r="BI116" i="4"/>
  <c r="BI117" i="4"/>
  <c r="BI43" i="4"/>
  <c r="AD43" i="4"/>
  <c r="AA43" i="4"/>
  <c r="X43" i="4"/>
  <c r="U43" i="4"/>
  <c r="Q44" i="4" l="1"/>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43"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BJ43" i="4" l="1"/>
  <c r="G43" i="4"/>
  <c r="G44" i="4"/>
  <c r="G45" i="4"/>
  <c r="G46" i="4"/>
  <c r="G47" i="4"/>
  <c r="BJ44" i="4" l="1"/>
  <c r="BJ45" i="4"/>
  <c r="BJ46" i="4"/>
  <c r="BJ47" i="4"/>
  <c r="BJ48" i="4"/>
  <c r="BJ49" i="4"/>
  <c r="BJ50" i="4"/>
  <c r="BJ51" i="4"/>
  <c r="BJ52" i="4"/>
  <c r="BJ53" i="4"/>
  <c r="BJ54" i="4"/>
  <c r="BJ55" i="4"/>
  <c r="BJ56" i="4"/>
  <c r="BJ57" i="4"/>
  <c r="BJ58" i="4"/>
  <c r="BJ59" i="4"/>
  <c r="BJ60" i="4"/>
  <c r="BJ61" i="4"/>
  <c r="BJ62" i="4"/>
  <c r="BJ63" i="4"/>
  <c r="BJ64" i="4"/>
  <c r="BJ65" i="4"/>
  <c r="BJ66" i="4"/>
  <c r="BJ67" i="4"/>
  <c r="BJ68" i="4"/>
  <c r="BJ69" i="4"/>
  <c r="BJ70" i="4"/>
  <c r="BJ71" i="4"/>
  <c r="BJ72" i="4"/>
  <c r="BJ73" i="4"/>
  <c r="BJ74" i="4"/>
  <c r="BJ75" i="4"/>
  <c r="BJ76" i="4"/>
  <c r="BJ77" i="4"/>
  <c r="BJ78" i="4"/>
  <c r="BJ79" i="4"/>
  <c r="BJ80" i="4"/>
  <c r="BJ81" i="4"/>
  <c r="BJ82" i="4"/>
  <c r="BJ83" i="4"/>
  <c r="BJ84" i="4"/>
  <c r="BJ85" i="4"/>
  <c r="BJ86" i="4"/>
  <c r="BJ87" i="4"/>
  <c r="BJ88" i="4"/>
  <c r="BJ89" i="4"/>
  <c r="BJ90" i="4"/>
  <c r="BJ91" i="4"/>
  <c r="BJ92" i="4"/>
  <c r="BJ93" i="4"/>
  <c r="BJ94" i="4"/>
  <c r="BJ95" i="4"/>
  <c r="BJ96" i="4"/>
  <c r="BJ97" i="4"/>
  <c r="BJ98" i="4"/>
  <c r="BJ99" i="4"/>
  <c r="BJ100" i="4"/>
  <c r="BJ101" i="4"/>
  <c r="BJ102" i="4"/>
  <c r="BJ103" i="4"/>
  <c r="BJ104" i="4"/>
  <c r="BJ105" i="4"/>
  <c r="BJ106" i="4"/>
  <c r="BJ107" i="4"/>
  <c r="BJ108" i="4"/>
  <c r="BJ109" i="4"/>
  <c r="BJ110" i="4"/>
  <c r="BJ111" i="4"/>
  <c r="BJ112" i="4"/>
  <c r="BJ113" i="4"/>
  <c r="BJ114" i="4"/>
  <c r="BJ115" i="4"/>
  <c r="BJ116" i="4"/>
  <c r="BJ117" i="4"/>
  <c r="AD117" i="4" l="1"/>
  <c r="AD116" i="4"/>
  <c r="AD115" i="4"/>
  <c r="AD114" i="4"/>
  <c r="AD113" i="4"/>
  <c r="AD112" i="4"/>
  <c r="AD111" i="4"/>
  <c r="AD110" i="4"/>
  <c r="AD109" i="4"/>
  <c r="AD108" i="4"/>
  <c r="AD107" i="4"/>
  <c r="AD106" i="4"/>
  <c r="AD105" i="4"/>
  <c r="AD104" i="4"/>
  <c r="AD103" i="4"/>
  <c r="AD102" i="4"/>
  <c r="AD101" i="4"/>
  <c r="AD100" i="4"/>
  <c r="AD99" i="4"/>
  <c r="AD98" i="4"/>
  <c r="AD97" i="4"/>
  <c r="AD96" i="4"/>
  <c r="AD95" i="4"/>
  <c r="AD94" i="4"/>
  <c r="AD93" i="4"/>
  <c r="AD92" i="4"/>
  <c r="AD91" i="4"/>
  <c r="AD90" i="4"/>
  <c r="AD89" i="4"/>
  <c r="AD88" i="4"/>
  <c r="AD87" i="4"/>
  <c r="AD86" i="4"/>
  <c r="AD85" i="4"/>
  <c r="AD84" i="4"/>
  <c r="AD83" i="4"/>
  <c r="AD82" i="4"/>
  <c r="AD81" i="4"/>
  <c r="AD80" i="4"/>
  <c r="AD79" i="4"/>
  <c r="AD78" i="4"/>
  <c r="AD77"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F32" i="5"/>
  <c r="BI42" i="4" l="1"/>
  <c r="B34" i="4"/>
  <c r="AR117" i="4"/>
  <c r="AR116" i="4"/>
  <c r="AR115" i="4"/>
  <c r="AR114" i="4"/>
  <c r="AR113" i="4"/>
  <c r="AR112" i="4"/>
  <c r="AR111" i="4"/>
  <c r="AR110" i="4"/>
  <c r="AR109" i="4"/>
  <c r="AF117" i="4"/>
  <c r="AF116" i="4"/>
  <c r="AF115" i="4"/>
  <c r="AF114" i="4"/>
  <c r="AF113" i="4"/>
  <c r="AF112" i="4"/>
  <c r="AF111" i="4"/>
  <c r="AF110" i="4"/>
  <c r="AF109" i="4"/>
  <c r="R117" i="4"/>
  <c r="R116" i="4"/>
  <c r="R115" i="4"/>
  <c r="R114" i="4"/>
  <c r="R113" i="4"/>
  <c r="R112" i="4"/>
  <c r="R111" i="4"/>
  <c r="R110" i="4"/>
  <c r="R109" i="4"/>
  <c r="G117" i="4"/>
  <c r="G116" i="4"/>
  <c r="G115" i="4"/>
  <c r="G114" i="4"/>
  <c r="G113" i="4"/>
  <c r="G112" i="4"/>
  <c r="G111" i="4"/>
  <c r="G110" i="4"/>
  <c r="G109" i="4"/>
  <c r="R44" i="4"/>
  <c r="AF44" i="4"/>
  <c r="AR44" i="4"/>
  <c r="Q34" i="4" l="1"/>
  <c r="AP34" i="4"/>
  <c r="AE34" i="4"/>
  <c r="F34" i="4"/>
  <c r="AR33" i="4"/>
  <c r="AE33" i="4"/>
  <c r="Q33" i="4"/>
  <c r="F33" i="4"/>
  <c r="BG27" i="4" l="1"/>
  <c r="AR27" i="4"/>
  <c r="AE27" i="4"/>
  <c r="Q27" i="4"/>
  <c r="F27" i="4"/>
  <c r="R45" i="4" l="1"/>
  <c r="R108" i="4" l="1"/>
  <c r="BG5" i="4" l="1"/>
  <c r="BG16" i="4"/>
  <c r="BG17" i="4"/>
  <c r="AR209" i="4"/>
  <c r="AR210" i="4"/>
  <c r="AR211" i="4"/>
  <c r="AR212" i="4"/>
  <c r="AR213" i="4"/>
  <c r="AR214" i="4"/>
  <c r="AR215" i="4"/>
  <c r="AR216" i="4"/>
  <c r="AR217" i="4"/>
  <c r="AR218" i="4"/>
  <c r="AR219" i="4"/>
  <c r="AR220" i="4"/>
  <c r="AR221" i="4"/>
  <c r="AR222" i="4"/>
  <c r="AR223" i="4"/>
  <c r="AR224" i="4"/>
  <c r="AR225" i="4"/>
  <c r="AR226" i="4"/>
  <c r="AR227" i="4"/>
  <c r="AR228" i="4"/>
  <c r="AR229" i="4"/>
  <c r="AR230" i="4"/>
  <c r="AR231" i="4"/>
  <c r="AR232" i="4"/>
  <c r="AR233" i="4"/>
  <c r="AR234" i="4"/>
  <c r="AR235" i="4"/>
  <c r="AR236" i="4"/>
  <c r="AR237" i="4"/>
  <c r="AR238" i="4"/>
  <c r="AR239" i="4"/>
  <c r="AR240" i="4"/>
  <c r="AR241" i="4"/>
  <c r="AR242" i="4"/>
  <c r="AR243" i="4"/>
  <c r="AR244" i="4"/>
  <c r="AR245" i="4"/>
  <c r="AR246" i="4"/>
  <c r="AR247" i="4"/>
  <c r="AR248" i="4"/>
  <c r="AR249" i="4"/>
  <c r="AR250" i="4"/>
  <c r="AR251" i="4"/>
  <c r="AR252" i="4"/>
  <c r="AR253" i="4"/>
  <c r="AR254" i="4"/>
  <c r="AR255"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5" i="4"/>
  <c r="AR16" i="4"/>
  <c r="AR17" i="4"/>
  <c r="AR118" i="4"/>
  <c r="AR119" i="4"/>
  <c r="AR120" i="4"/>
  <c r="AR121" i="4"/>
  <c r="AR122" i="4"/>
  <c r="AR123" i="4"/>
  <c r="AR124" i="4"/>
  <c r="AR125" i="4"/>
  <c r="AR126" i="4"/>
  <c r="AR127" i="4"/>
  <c r="AR128" i="4"/>
  <c r="AR129" i="4"/>
  <c r="AR130" i="4"/>
  <c r="AR131" i="4"/>
  <c r="AR132" i="4"/>
  <c r="AR133" i="4"/>
  <c r="AR134" i="4"/>
  <c r="AR135" i="4"/>
  <c r="AR136" i="4"/>
  <c r="AR137" i="4"/>
  <c r="AR138" i="4"/>
  <c r="AR139" i="4"/>
  <c r="AR140" i="4"/>
  <c r="AR141" i="4"/>
  <c r="AR142" i="4"/>
  <c r="AR143" i="4"/>
  <c r="AR144" i="4"/>
  <c r="AR145" i="4"/>
  <c r="AR146" i="4"/>
  <c r="AR147" i="4"/>
  <c r="AR148" i="4"/>
  <c r="AR149" i="4"/>
  <c r="AR150" i="4"/>
  <c r="AR151" i="4"/>
  <c r="AR152" i="4"/>
  <c r="AR153" i="4"/>
  <c r="AR154" i="4"/>
  <c r="AR155" i="4"/>
  <c r="AR156" i="4"/>
  <c r="AR157" i="4"/>
  <c r="AR158" i="4"/>
  <c r="AR159" i="4"/>
  <c r="AR160" i="4"/>
  <c r="AR161" i="4"/>
  <c r="AR162" i="4"/>
  <c r="AR163" i="4"/>
  <c r="AR164" i="4"/>
  <c r="AR165" i="4"/>
  <c r="AR166" i="4"/>
  <c r="AR167" i="4"/>
  <c r="AR168" i="4"/>
  <c r="AR169" i="4"/>
  <c r="AR170" i="4"/>
  <c r="AR171" i="4"/>
  <c r="AR172" i="4"/>
  <c r="AR173" i="4"/>
  <c r="AR174" i="4"/>
  <c r="AR175" i="4"/>
  <c r="AR176" i="4"/>
  <c r="AR177" i="4"/>
  <c r="AR178" i="4"/>
  <c r="AR179" i="4"/>
  <c r="AR180" i="4"/>
  <c r="AR181" i="4"/>
  <c r="AR182" i="4"/>
  <c r="AR183" i="4"/>
  <c r="AR184" i="4"/>
  <c r="AR185" i="4"/>
  <c r="AR186" i="4"/>
  <c r="AR187" i="4"/>
  <c r="AR188" i="4"/>
  <c r="AR189" i="4"/>
  <c r="AR190" i="4"/>
  <c r="AR191" i="4"/>
  <c r="AR192" i="4"/>
  <c r="AR193" i="4"/>
  <c r="AR194" i="4"/>
  <c r="AR195" i="4"/>
  <c r="AR196" i="4"/>
  <c r="AR197" i="4"/>
  <c r="AR198" i="4"/>
  <c r="AR199" i="4"/>
  <c r="AR200" i="4"/>
  <c r="AR201" i="4"/>
  <c r="AR202" i="4"/>
  <c r="AR203" i="4"/>
  <c r="AR204" i="4"/>
  <c r="AR205" i="4"/>
  <c r="AR206" i="4"/>
  <c r="AR207" i="4"/>
  <c r="AR208" i="4"/>
  <c r="AR43" i="4"/>
  <c r="AF43" i="4"/>
  <c r="AF45" i="4" l="1"/>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E5" i="4"/>
  <c r="AE16" i="4"/>
  <c r="AE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AE201" i="4"/>
  <c r="AE202" i="4"/>
  <c r="AE203" i="4"/>
  <c r="AE204" i="4"/>
  <c r="AE205" i="4"/>
  <c r="AE206" i="4"/>
  <c r="AE207" i="4"/>
  <c r="AE208" i="4"/>
  <c r="AE209" i="4"/>
  <c r="AE210" i="4"/>
  <c r="AE211" i="4"/>
  <c r="AE212" i="4"/>
  <c r="AE213" i="4"/>
  <c r="AE214" i="4"/>
  <c r="AE215" i="4"/>
  <c r="AE216" i="4"/>
  <c r="AE217" i="4"/>
  <c r="AE218" i="4"/>
  <c r="AE219" i="4"/>
  <c r="AE220" i="4"/>
  <c r="AE221" i="4"/>
  <c r="AE222" i="4"/>
  <c r="AE223" i="4"/>
  <c r="AE224" i="4"/>
  <c r="AE225" i="4"/>
  <c r="AE226" i="4"/>
  <c r="AE227" i="4"/>
  <c r="AE228" i="4"/>
  <c r="AE229" i="4"/>
  <c r="AE230" i="4"/>
  <c r="AE231" i="4"/>
  <c r="AE232" i="4"/>
  <c r="AE233" i="4"/>
  <c r="AE234" i="4"/>
  <c r="AE235" i="4"/>
  <c r="AE236" i="4"/>
  <c r="AE237" i="4"/>
  <c r="AE238" i="4"/>
  <c r="AE239" i="4"/>
  <c r="AE240" i="4"/>
  <c r="AE241" i="4"/>
  <c r="AE242" i="4"/>
  <c r="AE243" i="4"/>
  <c r="AE244" i="4"/>
  <c r="AE245" i="4"/>
  <c r="AE246" i="4"/>
  <c r="AE247" i="4"/>
  <c r="AE248" i="4"/>
  <c r="AE249" i="4"/>
  <c r="AE250" i="4"/>
  <c r="AE251" i="4"/>
  <c r="AE252" i="4"/>
  <c r="AE253" i="4"/>
  <c r="AE254" i="4"/>
  <c r="AE255" i="4"/>
  <c r="R43" i="4"/>
  <c r="Q132" i="4"/>
  <c r="R84" i="4"/>
  <c r="R85" i="4"/>
  <c r="R86" i="4"/>
  <c r="R87" i="4"/>
  <c r="R88" i="4"/>
  <c r="R89" i="4"/>
  <c r="R90" i="4"/>
  <c r="R91" i="4"/>
  <c r="R92" i="4"/>
  <c r="R93" i="4"/>
  <c r="R94" i="4"/>
  <c r="R95" i="4"/>
  <c r="R96" i="4"/>
  <c r="R97" i="4"/>
  <c r="R98" i="4"/>
  <c r="R99" i="4"/>
  <c r="R100" i="4"/>
  <c r="R101" i="4"/>
  <c r="R102" i="4"/>
  <c r="R103" i="4"/>
  <c r="R104" i="4"/>
  <c r="R105" i="4"/>
  <c r="R106" i="4"/>
  <c r="R107" i="4"/>
  <c r="Q5" i="4"/>
  <c r="Q16" i="4"/>
  <c r="Q17" i="4"/>
  <c r="Q118" i="4"/>
  <c r="Q119" i="4"/>
  <c r="Q120" i="4"/>
  <c r="Q121" i="4"/>
  <c r="Q122" i="4"/>
  <c r="Q123" i="4"/>
  <c r="Q124" i="4"/>
  <c r="Q125" i="4"/>
  <c r="Q126" i="4"/>
  <c r="Q127" i="4"/>
  <c r="Q128" i="4"/>
  <c r="Q129" i="4"/>
  <c r="Q130" i="4"/>
  <c r="Q131"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F241" i="4"/>
  <c r="F242" i="4"/>
  <c r="F243" i="4"/>
  <c r="F244" i="4"/>
  <c r="F245" i="4"/>
  <c r="F246" i="4"/>
  <c r="F247" i="4"/>
  <c r="F248" i="4"/>
  <c r="F249" i="4"/>
  <c r="F250" i="4"/>
  <c r="F251" i="4"/>
  <c r="F252" i="4"/>
  <c r="F253" i="4"/>
  <c r="F254" i="4"/>
  <c r="F255"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F5" i="4"/>
  <c r="F16" i="4"/>
  <c r="F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BH43" i="4"/>
  <c r="BG44" i="4"/>
  <c r="BG43" i="4"/>
  <c r="BG117" i="4"/>
  <c r="BG116" i="4"/>
  <c r="BG115" i="4"/>
  <c r="BG114" i="4"/>
  <c r="BG113" i="4"/>
  <c r="BG112" i="4"/>
  <c r="BG111" i="4"/>
  <c r="BG110" i="4"/>
  <c r="BG109" i="4"/>
  <c r="BG108" i="4"/>
  <c r="BG107" i="4"/>
  <c r="BG106" i="4"/>
  <c r="BG105" i="4"/>
  <c r="BG104" i="4"/>
  <c r="BG103" i="4"/>
  <c r="BG102" i="4"/>
  <c r="BG101" i="4"/>
  <c r="BG100" i="4"/>
  <c r="BG99" i="4"/>
  <c r="BG98" i="4"/>
  <c r="BG97" i="4"/>
  <c r="BG96" i="4"/>
  <c r="BG95" i="4"/>
  <c r="BG94" i="4"/>
  <c r="BG93" i="4"/>
  <c r="BG92" i="4"/>
  <c r="BG91" i="4"/>
  <c r="BG90" i="4"/>
  <c r="BG89" i="4"/>
  <c r="BG88" i="4"/>
  <c r="BG87" i="4"/>
  <c r="BG86" i="4"/>
  <c r="BG85" i="4"/>
  <c r="BG84" i="4"/>
  <c r="BG83" i="4"/>
  <c r="BG82" i="4"/>
  <c r="BG81" i="4"/>
  <c r="BG80" i="4"/>
  <c r="BG79" i="4"/>
  <c r="BG78" i="4"/>
  <c r="BG77" i="4"/>
  <c r="BG76" i="4"/>
  <c r="BG75" i="4"/>
  <c r="BG74" i="4"/>
  <c r="BG73" i="4"/>
  <c r="BG72" i="4"/>
  <c r="BG71" i="4"/>
  <c r="BG70" i="4"/>
  <c r="BG69" i="4"/>
  <c r="BG68" i="4"/>
  <c r="BG67" i="4"/>
  <c r="BG66" i="4"/>
  <c r="BG65" i="4"/>
  <c r="BG64" i="4"/>
  <c r="BG63" i="4"/>
  <c r="BG62" i="4"/>
  <c r="BG61" i="4"/>
  <c r="BG60" i="4"/>
  <c r="BG59" i="4"/>
  <c r="BG58" i="4"/>
  <c r="BG57" i="4"/>
  <c r="BG56" i="4"/>
  <c r="BG55" i="4"/>
  <c r="BG54" i="4"/>
  <c r="BG53" i="4"/>
  <c r="BG52" i="4"/>
  <c r="BG51" i="4"/>
  <c r="BG50" i="4"/>
  <c r="BG49" i="4"/>
  <c r="BG48" i="4"/>
  <c r="BG47" i="4"/>
  <c r="BG46" i="4"/>
  <c r="BG45" i="4"/>
  <c r="BH44" i="4"/>
  <c r="BH45" i="4"/>
  <c r="BH46" i="4"/>
  <c r="BH47" i="4"/>
  <c r="BH48" i="4"/>
  <c r="BH49" i="4"/>
  <c r="BH50" i="4"/>
  <c r="BH51" i="4"/>
  <c r="BH52" i="4"/>
  <c r="BH53" i="4"/>
  <c r="BH54" i="4"/>
  <c r="BH55" i="4"/>
  <c r="BH56" i="4"/>
  <c r="BH57" i="4"/>
  <c r="BH58" i="4"/>
  <c r="BH59" i="4"/>
  <c r="BH60" i="4"/>
  <c r="BH61" i="4"/>
  <c r="BH62" i="4"/>
  <c r="BH63" i="4"/>
  <c r="BH64" i="4"/>
  <c r="BH65" i="4"/>
  <c r="BH66" i="4"/>
  <c r="BH67" i="4"/>
  <c r="BH68" i="4"/>
  <c r="BH69" i="4"/>
  <c r="BH70" i="4"/>
  <c r="BH71" i="4"/>
  <c r="BH72" i="4"/>
  <c r="BH73" i="4"/>
  <c r="BH74" i="4"/>
  <c r="BH75" i="4"/>
  <c r="BH76" i="4"/>
  <c r="BH77" i="4"/>
  <c r="BH78" i="4"/>
  <c r="BH79" i="4"/>
  <c r="BH80" i="4"/>
  <c r="BH81" i="4"/>
  <c r="BH82" i="4"/>
  <c r="BH83" i="4"/>
  <c r="BH84" i="4"/>
  <c r="BH85" i="4"/>
  <c r="BH86" i="4"/>
  <c r="BH87" i="4"/>
  <c r="BH88" i="4"/>
  <c r="BH89" i="4"/>
  <c r="BH90" i="4"/>
  <c r="BH91" i="4"/>
  <c r="BH92" i="4"/>
  <c r="BH93" i="4"/>
  <c r="BH94" i="4"/>
  <c r="BH95" i="4"/>
  <c r="BH96" i="4"/>
  <c r="BH97" i="4"/>
  <c r="BH98" i="4"/>
  <c r="BH99" i="4"/>
  <c r="BH100" i="4"/>
  <c r="BH101" i="4"/>
  <c r="BH102" i="4"/>
  <c r="BH103" i="4"/>
  <c r="BH104" i="4"/>
  <c r="BH105" i="4"/>
  <c r="BH106" i="4"/>
  <c r="BH107" i="4"/>
  <c r="BH108" i="4"/>
  <c r="BH109" i="4"/>
  <c r="BH110" i="4"/>
  <c r="BH111" i="4"/>
  <c r="BH112" i="4"/>
  <c r="BH113" i="4"/>
  <c r="BH114" i="4"/>
  <c r="BH115" i="4"/>
  <c r="BH116" i="4"/>
  <c r="BH117" i="4"/>
  <c r="AT42" i="4" l="1"/>
  <c r="AQ45" i="4" l="1"/>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43" i="4"/>
  <c r="AQ44" i="4"/>
</calcChain>
</file>

<file path=xl/sharedStrings.xml><?xml version="1.0" encoding="utf-8"?>
<sst xmlns="http://schemas.openxmlformats.org/spreadsheetml/2006/main" count="343" uniqueCount="249">
  <si>
    <t>• McMullan M, Endacott R, Gray MA, Jasper M, Miller CM, Scholes J, Webb C. Portfolios and assessment of competence: a review of the literature. J Adv Nurs. 2003 Feb;41(3):283-94. doi: 10.1046/j.1365-2648.2003.02528.x. PMID: 12581116</t>
  </si>
  <si>
    <t>• Tochel C, Haig A, Hesketh A, Cadzow A, Beggs K, Colthart I, Peacock H. The effectiveness of portfolios for post-graduate assessment and education: BEME Guide No 12. Med Teach. 2009 Apr;31(4):299-318. doi: 10.1080/01421590902883056. PMID: 19404890</t>
  </si>
  <si>
    <t>2. Modularity</t>
  </si>
  <si>
    <t>3. Clarity</t>
  </si>
  <si>
    <t>1. Simplicity</t>
  </si>
  <si>
    <t>Total</t>
  </si>
  <si>
    <t>Pediatric patients with pathologies or complaints</t>
  </si>
  <si>
    <t xml:space="preserve">CoAEMSP 
Student Minimum Competency (SMC) </t>
  </si>
  <si>
    <t>Adult</t>
  </si>
  <si>
    <t>(19 to 65 years of age)</t>
  </si>
  <si>
    <t>Geriatric</t>
  </si>
  <si>
    <t>(older than 65 years of age)</t>
  </si>
  <si>
    <t>(see Elder A. Clinical Skills Assessment in the Twenty-First Century. Med Clin North Am. 2018 May;102(3):545-558. doi: 10.1016/j.mcna.2017.12.014. PMID: 29650075.)</t>
  </si>
  <si>
    <t>CoAEMSP 
Student Minimum Competency by Pathology or Complaint</t>
  </si>
  <si>
    <t>Trauma</t>
  </si>
  <si>
    <t>Perform PPV with BVM</t>
  </si>
  <si>
    <t>2*</t>
  </si>
  <si>
    <t>10*</t>
  </si>
  <si>
    <t>Psychiatric/
Behavioral</t>
  </si>
  <si>
    <t>Totals:</t>
  </si>
  <si>
    <t>(see Tracey L  Hill, The portfolio as a summative assessment for the nursing student, Teaching and Learning in Nursing, Volume 7, Issue 4, 2012, Pages 140-145, ISSN 1557-3087, https://doi.org/10.1016/j.teln.2012.06.005.)</t>
  </si>
  <si>
    <t>(see Wilson ME. Assessing intravenous cannulation and tracheal intubation trainng. Anaesthesia. 1991 Jul;46(7):578-9. doi: 10.1111/j.1365-2044.1991.tb09662.x. PMID: 1862902.).</t>
  </si>
  <si>
    <t>CoAEMSP 
Recommended Motor Skills 
Assessed and Success</t>
  </si>
  <si>
    <t>Totals</t>
  </si>
  <si>
    <t>Report Success Rate</t>
  </si>
  <si>
    <t>Evidence</t>
  </si>
  <si>
    <t>Insert NPA</t>
  </si>
  <si>
    <t>Insert OPA</t>
  </si>
  <si>
    <t>(Only Report Successful Attempts)</t>
  </si>
  <si>
    <t xml:space="preserve">Table 1 </t>
  </si>
  <si>
    <t>Table 3 (Success Rates)
Cummulative Motor Skill Competency Assessed on Patients During  Clinical, Field Expereince, or Capstone Field Internship
(MUST REPORT ONLY SUCCESS RATE)</t>
  </si>
  <si>
    <t>Table 3</t>
  </si>
  <si>
    <t xml:space="preserve"> Successful Motor Skills Assessed on a Patient in Clinical or Field Experience or Capstone Field Internship
*Motor Skill Can be Achieved by Simulation</t>
  </si>
  <si>
    <t>Table 4</t>
  </si>
  <si>
    <t>Capstone Field Internship Team Leads</t>
  </si>
  <si>
    <t>(Only Report Success Team Leads)</t>
  </si>
  <si>
    <t>(Ashish R. Panchal, Madison K. Rivard, Rebecca E. Cash, John P. Corley Jr., Marjorie Jean-Baptiste, Kirsten Chrzan &amp; Mihaiela R. Gugiu (2021) Methods and Implementation of the 2019 EMS Practice Analysis, Prehospital Emergency Care, DOI: 10.1080/10903127.2</t>
  </si>
  <si>
    <t>(see Boulet JR, Murray D, Kras J, Woodhouse J, McAllister J, Ziv A. Reliability and validity of a simulation-based acute care skills assessment for medical students and residents. Anesthesiology. 2003 Dec;99(6):1270-80. doi: 10.1097/00000542-200312000-000</t>
  </si>
  <si>
    <t>Table 2</t>
  </si>
  <si>
    <t>Administer IV bolus medication</t>
  </si>
  <si>
    <t>Administer IM injection</t>
  </si>
  <si>
    <t>Perform endotracheal suctioning</t>
  </si>
  <si>
    <t>Perform oral suctioning</t>
  </si>
  <si>
    <t>Perform FBAO - adult</t>
  </si>
  <si>
    <t>Perform FBAO - infant</t>
  </si>
  <si>
    <t>Administer oxygen by nasal cannula</t>
  </si>
  <si>
    <t>Administer oxygen by face mask</t>
  </si>
  <si>
    <t>Ventilate an adult patient with a BVM</t>
  </si>
  <si>
    <t>Ventilate a pediatric patient with a BVM</t>
  </si>
  <si>
    <t>Ventilate a neonate patient with a BVM</t>
  </si>
  <si>
    <t>Apply a cervical collar</t>
  </si>
  <si>
    <t>Perform spine motion restriction</t>
  </si>
  <si>
    <t>Lift and transfer a patient to the stretcher</t>
  </si>
  <si>
    <t>Splint a suspected long bone injury</t>
  </si>
  <si>
    <t>Stabilize an impaled object</t>
  </si>
  <si>
    <t>Dress and bandage a soft tissue injury</t>
  </si>
  <si>
    <t>Apply an occlusive dressing to an open wound to the thorax</t>
  </si>
  <si>
    <t>Assess vital signs</t>
  </si>
  <si>
    <t>Perform CPR - adult</t>
  </si>
  <si>
    <t>Perform CPR - pediatric</t>
  </si>
  <si>
    <t>Perform CPR - neonate</t>
  </si>
  <si>
    <t>Introduction</t>
  </si>
  <si>
    <t>Principles of Design</t>
  </si>
  <si>
    <t>Implementation</t>
  </si>
  <si>
    <t xml:space="preserve"> *Simulation permitted for skills with asterisk</t>
  </si>
  <si>
    <t>Establish IV access</t>
  </si>
  <si>
    <t>Wilson, M., Hallam, P J, Pecheone, R.L., Moss, P. A. (2014) Evaluating the Validity of Portfolio Assessments for Licensure Decisions. Education Policy Analysis Archives, 22 (6)</t>
  </si>
  <si>
    <t>____________________</t>
  </si>
  <si>
    <t>Successful Attempts</t>
  </si>
  <si>
    <t>Total Number of Attempts</t>
  </si>
  <si>
    <t xml:space="preserve">10*          </t>
  </si>
  <si>
    <t xml:space="preserve">
Minimum Number Recommended ==&gt;
</t>
  </si>
  <si>
    <t>Graduate Name(s)↓</t>
  </si>
  <si>
    <t>Cardiac arrest</t>
  </si>
  <si>
    <t xml:space="preserve">
Cardiac arrest</t>
  </si>
  <si>
    <t xml:space="preserve">Minimum Number Recommended ==&gt;
</t>
  </si>
  <si>
    <t>(Report Successful Attempts and Total Attempts in order for the Success Rate to Calculate)</t>
  </si>
  <si>
    <t xml:space="preserve">Administer IM injection </t>
  </si>
  <si>
    <t>Column % auto calculates based on formula above</t>
  </si>
  <si>
    <t>Success Rate =   %</t>
  </si>
  <si>
    <t xml:space="preserve">Success Rate =   % </t>
  </si>
  <si>
    <t xml:space="preserve">
(Place the total number of attempts for each graduate below)
</t>
  </si>
  <si>
    <t>CoAEMSP Student Minimum Competency Recommendations
Frequently Asked Questions (FAQ)</t>
  </si>
  <si>
    <t>(Place the total attempts for each graduate below)</t>
  </si>
  <si>
    <t xml:space="preserve">• Driessen, E.W. (2008). Educating the self-critical doctor. Using a portfolio to stimulate and assess medical students' reflection. </t>
  </si>
  <si>
    <t>The principles behind this document are to communicate minimum expectations in a manner that enables consistency of application and verification of competency.  The panel used the following principles to guide the discussion and development of the document.</t>
  </si>
  <si>
    <t>The document aims to identify which tasks are essential for the verification of competency, including skills.  The aim is clear identification and communication of minimum expectations that constitute reasonable evidence that the student can perform the task on demand.  The document also aims to identify standards for areas that require exposure and experience with live patients versus the ability to simulate experiences, recognizing the limitations of current simulation capabilities.</t>
  </si>
  <si>
    <t>Other medical conditions or complaints</t>
  </si>
  <si>
    <t xml:space="preserve">State the Program’s specific action plan for students who do not meet the program’s minimum required numbers in the on-time educational activities of the curriculum (e.g., in the usual scheduled clinical experience and field experience/internship activities). </t>
  </si>
  <si>
    <t>Medical Director Approval Required</t>
  </si>
  <si>
    <t>Date
(mm/dd/yyyy)</t>
  </si>
  <si>
    <t xml:space="preserve"> (mm/dd/yyyy)</t>
  </si>
  <si>
    <t>Printing the Medical Director's name above constitutes an electronic signature of 
the Medical Director approval for the above program required minimum numbers.</t>
  </si>
  <si>
    <t>Print Program Director Name in Box Above</t>
  </si>
  <si>
    <t>Print Medical Director Name in Box Above</t>
  </si>
  <si>
    <t>Please Note:  
If the Associate Medical Director has approved the above program required minimum numbers, then the program must be able to provide evidence the program Medical Director has delegated this duty to the Associate Medical Director for review during site visit evaluations or at any point evidence is requested by the CoAEMSP.</t>
  </si>
  <si>
    <t>CoAEMSP
Program #:</t>
  </si>
  <si>
    <t>Sponsor/Program Name:</t>
  </si>
  <si>
    <t>Number of Graduates:</t>
  </si>
  <si>
    <t>Cohort Start Date:</t>
  </si>
  <si>
    <t>On-time 
Graduation Date:</t>
  </si>
  <si>
    <t>Splint a suspected joint injury</t>
  </si>
  <si>
    <t>Select link ==&gt;</t>
  </si>
  <si>
    <t>CoAEMSP &amp; NREMT 
Simulation Guidelines and Recommendations</t>
  </si>
  <si>
    <t xml:space="preserve">  Place Program Required 
   Minimum Numbers Here ===&gt;</t>
  </si>
  <si>
    <t>Place Program Required 
   Minimum Numbers Here ===&gt;</t>
  </si>
  <si>
    <t>Place Program Required Minimum Numbers Here ===&gt;</t>
  </si>
  <si>
    <r>
      <t>Minimum Recommendations
by Age</t>
    </r>
    <r>
      <rPr>
        <b/>
        <sz val="12"/>
        <color theme="1"/>
        <rFont val="Arial"/>
        <family val="2"/>
      </rPr>
      <t>*</t>
    </r>
    <r>
      <rPr>
        <b/>
        <sz val="14"/>
        <color theme="1"/>
        <rFont val="Arial"/>
        <family val="2"/>
      </rPr>
      <t xml:space="preserve">
</t>
    </r>
    <r>
      <rPr>
        <b/>
        <sz val="12"/>
        <color theme="1"/>
        <rFont val="Arial"/>
        <family val="2"/>
      </rPr>
      <t>(*included in the total)</t>
    </r>
  </si>
  <si>
    <r>
      <t xml:space="preserve">Cardiac pathologies or complaints 
</t>
    </r>
    <r>
      <rPr>
        <sz val="10"/>
        <color theme="1"/>
        <rFont val="Arial"/>
        <family val="2"/>
      </rPr>
      <t>(e.g., acute coronary syndrome, cardiac chest pain)</t>
    </r>
  </si>
  <si>
    <r>
      <t xml:space="preserve">Medical neurologic pathologies or complaints
</t>
    </r>
    <r>
      <rPr>
        <sz val="10"/>
        <color theme="1"/>
        <rFont val="Arial"/>
        <family val="2"/>
      </rPr>
      <t>(e.g., transient ischemic attack, stroke, syncope, or altered mental status presentation)</t>
    </r>
  </si>
  <si>
    <r>
      <t xml:space="preserve">Respiratory pathologies or complaints
</t>
    </r>
    <r>
      <rPr>
        <sz val="10"/>
        <color theme="1"/>
        <rFont val="Arial"/>
        <family val="2"/>
      </rPr>
      <t>(e.g., respiratory distress, respiratory failure, respiratory arrest, acute asthma episode, lower respiratory infection)</t>
    </r>
  </si>
  <si>
    <r>
      <t>Competent assessment and management of an emergency requires distinct approaches depending on the patient condition.  The educational institution must assess student ability to provide safe and effective care for a variety of patient conditions.  Student evaluation mixes formative and summative evaluations to ultimately ensure competency</t>
    </r>
    <r>
      <rPr>
        <vertAlign val="superscript"/>
        <sz val="11"/>
        <color theme="1"/>
        <rFont val="Arial"/>
        <family val="2"/>
      </rPr>
      <t>1</t>
    </r>
    <r>
      <rPr>
        <sz val="11"/>
        <color theme="1"/>
        <rFont val="Arial"/>
        <family val="2"/>
      </rPr>
      <t>.</t>
    </r>
  </si>
  <si>
    <r>
      <t xml:space="preserve">Conducts competent assessment and management of prehospital 
patients with assistance while </t>
    </r>
    <r>
      <rPr>
        <b/>
        <sz val="11"/>
        <color rgb="FF0070C0"/>
        <rFont val="Arial"/>
        <family val="2"/>
      </rPr>
      <t>TEAM LEADER</t>
    </r>
    <r>
      <rPr>
        <sz val="11"/>
        <color rgb="FF0070C0"/>
        <rFont val="Arial"/>
        <family val="2"/>
      </rPr>
      <t xml:space="preserve"> </t>
    </r>
    <r>
      <rPr>
        <i/>
        <sz val="11"/>
        <color theme="1"/>
        <rFont val="Arial"/>
        <family val="2"/>
      </rPr>
      <t>or</t>
    </r>
    <r>
      <rPr>
        <sz val="11"/>
        <color theme="1"/>
        <rFont val="Arial"/>
        <family val="2"/>
      </rPr>
      <t xml:space="preserve"> </t>
    </r>
    <r>
      <rPr>
        <b/>
        <sz val="11"/>
        <color rgb="FF0070C0"/>
        <rFont val="Arial"/>
        <family val="2"/>
      </rPr>
      <t>TEAM MEMBER</t>
    </r>
  </si>
  <si>
    <r>
      <t xml:space="preserve">Successfully manages the scene, performs patient assessment(s), directs medical care and transport as </t>
    </r>
    <r>
      <rPr>
        <b/>
        <sz val="11"/>
        <color rgb="FF0070C0"/>
        <rFont val="Arial"/>
        <family val="2"/>
      </rPr>
      <t>TEAM LEADER</t>
    </r>
    <r>
      <rPr>
        <sz val="11"/>
        <color theme="1"/>
        <rFont val="Arial"/>
        <family val="2"/>
      </rPr>
      <t xml:space="preserve"> with minimal to no assistance</t>
    </r>
  </si>
  <si>
    <r>
      <rPr>
        <b/>
        <sz val="14"/>
        <color theme="1"/>
        <rFont val="Arial"/>
        <family val="2"/>
      </rPr>
      <t>EMT or Prerequisite Skill Competency</t>
    </r>
    <r>
      <rPr>
        <b/>
        <sz val="11"/>
        <color theme="1"/>
        <rFont val="Arial"/>
        <family val="2"/>
      </rPr>
      <t xml:space="preserve">
</t>
    </r>
    <r>
      <rPr>
        <sz val="10"/>
        <color theme="1"/>
        <rFont val="Arial"/>
        <family val="2"/>
      </rPr>
      <t>(must document reasonable evidence of motor skill competency)</t>
    </r>
  </si>
  <si>
    <r>
      <t xml:space="preserve">CoAEMSP Student Minimum Competency (SMC) 
Summary Tracking
</t>
    </r>
    <r>
      <rPr>
        <b/>
        <sz val="9"/>
        <color theme="0"/>
        <rFont val="Arial"/>
        <family val="2"/>
      </rPr>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r>
  </si>
  <si>
    <r>
      <rPr>
        <b/>
        <sz val="12"/>
        <color theme="1"/>
        <rFont val="Arial"/>
        <family val="2"/>
      </rPr>
      <t xml:space="preserve">                   Minimum Number 
                     Recommended ==&gt;</t>
    </r>
    <r>
      <rPr>
        <b/>
        <sz val="14"/>
        <color theme="1"/>
        <rFont val="Arial"/>
        <family val="2"/>
      </rPr>
      <t xml:space="preserve">
</t>
    </r>
  </si>
  <si>
    <r>
      <t xml:space="preserve">Pediatrics
</t>
    </r>
    <r>
      <rPr>
        <sz val="11"/>
        <rFont val="Arial"/>
        <family val="2"/>
      </rPr>
      <t>(Newborn to 18 years)</t>
    </r>
  </si>
  <si>
    <r>
      <t xml:space="preserve">Adult 
</t>
    </r>
    <r>
      <rPr>
        <sz val="11"/>
        <rFont val="Arial"/>
        <family val="2"/>
      </rPr>
      <t>(19 to 64 years)</t>
    </r>
    <r>
      <rPr>
        <b/>
        <sz val="12"/>
        <rFont val="Arial"/>
        <family val="2"/>
      </rPr>
      <t xml:space="preserve"> </t>
    </r>
  </si>
  <si>
    <r>
      <t xml:space="preserve">Geriatric
</t>
    </r>
    <r>
      <rPr>
        <sz val="11"/>
        <rFont val="Arial"/>
        <family val="2"/>
      </rPr>
      <t>(65 and older)</t>
    </r>
    <r>
      <rPr>
        <b/>
        <sz val="12"/>
        <rFont val="Arial"/>
        <family val="2"/>
      </rPr>
      <t xml:space="preserve"> </t>
    </r>
  </si>
  <si>
    <r>
      <t xml:space="preserve">Distressed neonate 
</t>
    </r>
    <r>
      <rPr>
        <sz val="11"/>
        <color theme="1"/>
        <rFont val="Arial"/>
        <family val="2"/>
      </rPr>
      <t>(birth to 30 days)</t>
    </r>
  </si>
  <si>
    <r>
      <t xml:space="preserve">Successfully Manages the Scene, Performs Patient Assessment(s), Directs Medical Care and Transport as </t>
    </r>
    <r>
      <rPr>
        <b/>
        <sz val="12"/>
        <color rgb="FFFFFF00"/>
        <rFont val="Arial"/>
        <family val="2"/>
      </rPr>
      <t>Team Leader</t>
    </r>
    <r>
      <rPr>
        <b/>
        <sz val="12"/>
        <color theme="0"/>
        <rFont val="Arial"/>
        <family val="2"/>
      </rPr>
      <t xml:space="preserve"> with Minimal to No Assistance</t>
    </r>
  </si>
  <si>
    <r>
      <t xml:space="preserve">Graduate Completed Student Minimum Competencies
</t>
    </r>
    <r>
      <rPr>
        <b/>
        <sz val="10"/>
        <rFont val="Arial"/>
        <family val="2"/>
      </rPr>
      <t>(Column is completed as graduate data is entered)</t>
    </r>
  </si>
  <si>
    <t>Patients of different ages present with distinct anatomies, physiologies, and disease processes.  Students must have exposure to patients of various ages to build both competence and confidence.  There is age-specific considerations for assessment and management for age groups.  As a result of these differences and learner needs, the model guideline includes distinctive age considerations for assessment and management. The educational institution must assess student ability to provide safe and effective care for a variety of ages of patients.
Because of the distinct anatomies, physiologies, developmental milestones, and disease processes for different age groups, there is educational value in exposure to live patients among different age groups.  The full presentation of the assessment for patients with or without injury or disease is difficult to fully simulate. This difficulty is particularly pronounced for students that have had limited previous exposure to patients in different age groups. Recognizing this difficulty, exposure to live patients—even those without disease or injury—is better than simulated experiences and must be a strong goal.</t>
  </si>
  <si>
    <t>Alternative areas to provide exposure, such as primary care healthcare settings, childcare environments, and long-term care, can provide important context that is valuable while learning to differentiate abnormal presentations from normal ones. SMEs identified that exposure to different age groups may present challenges for AEMT educational programs. Alternative methods, such as telehealth and simulation, may effectively augment experiences with live patients but may not be able to fully replicate the educational value of direct patient experience.
The pediatric community has also recommended consideration that developmental differences among pediatric patients present difficulties. Recognizing challenges in accessibility to a wide variety of ages for AEMT educational programs, recommendations for subgroups of pediatric patients based on development have not been provided. If accessible, the AEMT educational program may want to consider tracking exposure in the following developmental categories: 
•	Neonate (birth to 30 days)
•	Infant (1 month to 12 months)
•	Toddler (1 to 2 years)
•	Preschool (3 to 5 years)
•	School aged/Pre-adolescent (6 to 12 years)
•	Adolescent (13 to 18 years)
Each patient encounter or simulation should only have one (1) age designation.  If a simulation involves multiple patients, the competency should be assessed for each patient.</t>
  </si>
  <si>
    <t>Total simulated and live patient exposures during the laboratory, clinical/hospital, and field phase of the AEMT course.</t>
  </si>
  <si>
    <t xml:space="preserve">
Exposure in Laboratory, Hospital/Clinical, Field Experience, and Capstone Field Internship</t>
  </si>
  <si>
    <t>Each patient encounter or simulation may include more than one (1) condition or impression per patient.
Prior to assessing student performance of management of emergency conditions, the student should have received education and have clear expectations for performance on the following.
• General patient assessment
• General history taking
• Family and patient communications
• Crew Resource Management (CRM) and team performance expectations
• Assessment and action to ensure provider safety [including standard and personal protective equipment (PPE)]
This section addresses the evaluation of student performance integrating a mixture of declarative and procedural knowledge, psychomotor skills, and related abilities.  Topics such as “patient assessment” are sometimes described as “skills” but are combinations of declarative and procedural knowledge with psychomotor elements.</t>
  </si>
  <si>
    <t>Progression of learning is essential.  AEMT educational programs should progress from formative exposures that provide the opportunity to learn and build competency with an emphasis on feedback that supports learning to summative verifications that focus on verification that the student can demonstrate effective performance with minimal to no coaching or guidance. The distinction between formative exposure and summative verification may not be clear—professional judgment of AEMT educators is essential to design and implement a curriculum that progresses from introduction, to learning, and then concludes with verification of competency.
A single performance is rarely, if ever, a valid assessment of competency. AEMT educational programs should ideally verify competency as reliable performance in multiple situations over time as a valid assessment of competency rather than a single skills examination. The need for verification in multiple situations over time must be balanced by concerns for opportunities for performance and time constraints of the educational program. State EMS Offices are encouraged to explore the appropriate requirements while keeping this balance in mind for local conditions.</t>
  </si>
  <si>
    <t>Live Exposure 
vs.
Simulation</t>
  </si>
  <si>
    <t>Live Exposure</t>
  </si>
  <si>
    <t>Simulation permissible, based on competency determined by the Program Director and Medical Director</t>
  </si>
  <si>
    <r>
      <t>Skills listed in the National EMS Scope of Practice Model must be assessed.  The educational institution must assess student ability to provide safe and effective performance of skills.  Ultimately, the student should be able to consistently perform a listed skill for a variety of conditions and patient ages.
It is important to note that this table only includes simple (isolated) and discrete motor skills – not complex integrated (or combined skills used to run an entire EMS event) judgment and performance.  Motor skills are tracked separately because valid evaluation of pure motor skills requires a log of skills performed over time in various conditions – not single point in time evaluations such as a summative examination</t>
    </r>
    <r>
      <rPr>
        <vertAlign val="superscript"/>
        <sz val="11"/>
        <color theme="1"/>
        <rFont val="Arial"/>
        <family val="2"/>
      </rPr>
      <t>1</t>
    </r>
    <r>
      <rPr>
        <sz val="11"/>
        <color theme="1"/>
        <rFont val="Arial"/>
        <family val="2"/>
      </rPr>
      <t>.   This list of motor skills was derived from the NREMT 2019 ALS Practice Analysis</t>
    </r>
    <r>
      <rPr>
        <vertAlign val="superscript"/>
        <sz val="11"/>
        <color theme="1"/>
        <rFont val="Arial"/>
        <family val="2"/>
      </rPr>
      <t xml:space="preserve">2 </t>
    </r>
    <r>
      <rPr>
        <sz val="11"/>
        <color theme="1"/>
        <rFont val="Arial"/>
        <family val="2"/>
      </rPr>
      <t>and 2019 National EMS Scope of Practice Model, Section VI., Interpretive Guidelines.</t>
    </r>
    <r>
      <rPr>
        <vertAlign val="superscript"/>
        <sz val="11"/>
        <color theme="1"/>
        <rFont val="Arial"/>
        <family val="2"/>
      </rPr>
      <t xml:space="preserve">3    </t>
    </r>
    <r>
      <rPr>
        <sz val="11"/>
        <color theme="1"/>
        <rFont val="Arial"/>
        <family val="2"/>
      </rPr>
      <t>Each patient encounter or simulation may contain several skills, but each skill is assessed individually.</t>
    </r>
  </si>
  <si>
    <t xml:space="preserve">A single performance is rarely, if ever, a valid assessment of competency. AEMT educational programs should ideally verify competency as reliable performance in multiple situations over time as a valid assessment of competency rather that a single skills examination. The need for verification in multiple situations over time must be balanced by concerns for opportunities for performance and time constraints of the educational program. State EMS Offices are encouraged to explore the appropriate requirements while keeping this balance in mind for local conditions. </t>
  </si>
  <si>
    <t>Formative skill instruction experiences should be conducted in the AEMT educational program to learn motor skills prior to clinical or field experiences. Development of curriculum, hospital/clinical, and simulation sequences should support the progression of learning from introduction to simulation as a learning experience, to verification of competency. Peer evaluation may augment, but should not replace evaluation by a supervisor, preceptor, examiner, or instructor. Actual sequencing and minimum numbers are a matter of professional judgment at the program level by the Program Director, Medical Director, and Advisory Committees (when utilized), in consultation with State EMS Officials.
The minimum successful individual motor skills evaluated in real or simulated patient exposure is the minimum acceptable recommendations for exposure in the laboratory, hospital/clinical encounters, or field events. Simulation is permitted when a skill is extremely difficult to obtain.
Limited availability of skill performance may dictate that competency be verified in a relatively small number of simulated or live patient encounters. Peer student evaluation may be useful for formative evaluation but should not be used for summative competency verification. Variances less than the recommended numbers must be approved by the State EMS Office and documented.</t>
  </si>
  <si>
    <r>
      <t>Past indicators of student minimum competency measured the number of successful performance but did not prescribe a success rate.  Consistent successful performance is a critical part of competency.  To address this historical weakness, some skills require cumulative success pass rate calculations and reporting.  Sufficient documentation of skill acquisition and competency over time is desired. Programs may track success rates over time through several mechanisms, including the use of Eureka graphs</t>
    </r>
    <r>
      <rPr>
        <vertAlign val="superscript"/>
        <sz val="11"/>
        <color theme="1"/>
        <rFont val="Arial"/>
        <family val="2"/>
      </rPr>
      <t>4</t>
    </r>
    <r>
      <rPr>
        <sz val="11"/>
        <color theme="1"/>
        <rFont val="Arial"/>
        <family val="2"/>
      </rPr>
      <t xml:space="preserve">. </t>
    </r>
  </si>
  <si>
    <r>
      <t>Chest compressions, while an EMT skill, have been shown to degrade quickly without repeated practice and meaningful assessment.  Rapid degradation of chest compression skills over time has been noted by multiple studies</t>
    </r>
    <r>
      <rPr>
        <vertAlign val="superscript"/>
        <sz val="11"/>
        <color theme="1"/>
        <rFont val="Arial"/>
        <family val="2"/>
      </rPr>
      <t>5</t>
    </r>
    <r>
      <rPr>
        <sz val="11"/>
        <color theme="1"/>
        <rFont val="Arial"/>
        <family val="2"/>
      </rPr>
      <t xml:space="preserve">.  The 2020 American Heart Association Guidelines included a Class 1 recommendation to “implement booster sessions when utilizing a massed learning approach to resuscitation training.”  The 2020 American Heart Association Guidelines also included a Class 2a recommendation to “use a spaced learning approach for resuscitation training” </t>
    </r>
    <r>
      <rPr>
        <vertAlign val="superscript"/>
        <sz val="11"/>
        <color theme="1"/>
        <rFont val="Arial"/>
        <family val="2"/>
      </rPr>
      <t>5</t>
    </r>
    <r>
      <rPr>
        <sz val="11"/>
        <color theme="1"/>
        <rFont val="Arial"/>
        <family val="2"/>
      </rPr>
      <t xml:space="preserve">.  Based on the clear evidence demonstrating the need for frequent reassessment of chest compressions, a key foundational component of successful resuscitations, additional confirmation of this EMT level skill is required for AEMT educational programs.
Medication safety and medication dosing errors have been noted in the literature. The use of robust hands-on practice, requiring medical math calculations and medication administration safety checklists, should be employed throughout the curriculum. Course planning and implementation should include these tasks and tools in the laboratory, hospital/clinical, and field phases of the AEMT course.   </t>
    </r>
  </si>
  <si>
    <t>National EMS Scope of Practice Model 2019: Including Change Notices 1.0 and 2.0. (Reprt No. DOT HS 813 151).  U.S. Department of Transportation, National Highway Traffic Safety Administration.</t>
  </si>
  <si>
    <t>Cheng A, Magid D, Auerbach M, Bhanji F, Bigham B, Blewer A, Dainty K, Diederich E, Lin Y, Leary M, Mahgoub M, Mancini M, Navarro K, Donoghue A, Part 6: Resuscitation Education Science: 2020 American Heart Association Guidelines for Cardiopulmonary Resuscitation and Emergency Cardiovascular Care:  https://www.ahajournals.org/doi/10.1161/CIR.0000000000000903</t>
  </si>
  <si>
    <t>Venous blood sampling</t>
  </si>
  <si>
    <t>Intranasal medication</t>
  </si>
  <si>
    <t>Performing PPV with BVM</t>
  </si>
  <si>
    <t>Defibrillation: Automated and semi-automated</t>
  </si>
  <si>
    <t>Performing chest compressions</t>
  </si>
  <si>
    <r>
      <t>End-tidal C0</t>
    </r>
    <r>
      <rPr>
        <b/>
        <vertAlign val="subscript"/>
        <sz val="11"/>
        <color theme="1"/>
        <rFont val="Arial"/>
        <family val="2"/>
      </rPr>
      <t xml:space="preserve">2 </t>
    </r>
    <r>
      <rPr>
        <b/>
        <sz val="11"/>
        <color theme="1"/>
        <rFont val="Arial"/>
        <family val="2"/>
      </rPr>
      <t>monitoring and interpretation of waveform capnography</t>
    </r>
  </si>
  <si>
    <t>4*</t>
  </si>
  <si>
    <t>Inserting supraglottic airway</t>
  </si>
  <si>
    <t>*Competency assessed on patients during the Laboratory, Clinical or Field Experience, or Capstone Field Internship</t>
  </si>
  <si>
    <t>10% - 20% (5-10 exposures)*</t>
  </si>
  <si>
    <r>
      <t xml:space="preserve">Capstone Field Internship
</t>
    </r>
    <r>
      <rPr>
        <b/>
        <sz val="11"/>
        <color theme="1"/>
        <rFont val="Arial"/>
        <family val="2"/>
      </rPr>
      <t>* Percentages are based on the 50 minimum exposures</t>
    </r>
    <r>
      <rPr>
        <b/>
        <sz val="16"/>
        <color theme="1"/>
        <rFont val="Arial"/>
        <family val="2"/>
      </rPr>
      <t xml:space="preserve">   </t>
    </r>
  </si>
  <si>
    <r>
      <t xml:space="preserve">Field Experience
</t>
    </r>
    <r>
      <rPr>
        <b/>
        <sz val="11"/>
        <color theme="1"/>
        <rFont val="Arial"/>
        <family val="2"/>
      </rPr>
      <t>* Percentages are based on the 50 minimum exposures</t>
    </r>
    <r>
      <rPr>
        <b/>
        <sz val="16"/>
        <color theme="1"/>
        <rFont val="Arial"/>
        <family val="2"/>
      </rPr>
      <t xml:space="preserve">  </t>
    </r>
  </si>
  <si>
    <t>30% - 60% 
(15-30 exposures)</t>
  </si>
  <si>
    <r>
      <t xml:space="preserve">Uncomplicated and complicated obstetric delivery**
</t>
    </r>
    <r>
      <rPr>
        <sz val="10"/>
        <color theme="1"/>
        <rFont val="Arial"/>
        <family val="2"/>
      </rPr>
      <t>(e.g., Should include normal and complicated obstetric deliveries such as breech, prolapsed cord, shoulder dystocia, precipitous delivery, multiple births, meconium staining, premature birth, abnormal presentation, postpartum hemorrhage)</t>
    </r>
  </si>
  <si>
    <r>
      <t xml:space="preserve">Other medical conditions or complaints
</t>
    </r>
    <r>
      <rPr>
        <sz val="10"/>
        <rFont val="Arial"/>
        <family val="2"/>
      </rPr>
      <t>(e.g., gastrointestinal, genitourinary, gynecologic, reproductive pathologies, or abdominal pain complaints, infectious disease, endocrine disorders or complaints [hypoglycemia, DKA, HHNS, thyrotoxic crisis, myxedema, Addison's, Cushing's], overdose or substance abuse, toxicology, hematologic disorders, non-traumatic musculoskeletal disorders, diseases of the eyes, ears, nose, and throat)</t>
    </r>
  </si>
  <si>
    <t>Conducts a patient assessment and develops a management plan for evaluation on each patient with minimal to no assistance. Percentages are based on the 50 minimum exposures (live and simulated)</t>
  </si>
  <si>
    <t>10% - 15% 
(5-8 exposures)</t>
  </si>
  <si>
    <t>5% 
(3 exposures)</t>
  </si>
  <si>
    <r>
      <t xml:space="preserve">Distressed neonate 
</t>
    </r>
    <r>
      <rPr>
        <sz val="11"/>
        <rFont val="Arial"/>
        <family val="2"/>
      </rPr>
      <t>(birth to 30 days)</t>
    </r>
  </si>
  <si>
    <t>5% - 10% 
(5-8 exposures)</t>
  </si>
  <si>
    <r>
      <t xml:space="preserve">        •	Formative exposure in laboratory, hospital/clinical, or field experiences can be used to assist in the development of curriculum as well as clinical and simulation sequences. Peer evaluation may augment, but should not replace evaluation by a supervisor, preceptor, examiner, or instructor. Actual sequencing and the selected percentages (between 5% – 15%) are a matter of professional judgment at the program level by Program Director, Medical Director, and Advisory Committees (when utilized) in consultation with State EMS Officials.
        •	Competency Evaluation in Hospital/Clinical or Field Experience or Capstone Field Internship and Simulation in Designated Cases are the recommended minimum acceptable requirements for program evaluation of student minimum competency. Simulations have proven to be valid and reliable evaluations that may augment supervised patient encounters in field and clinical settings.</t>
    </r>
    <r>
      <rPr>
        <vertAlign val="superscript"/>
        <sz val="11"/>
        <color theme="1"/>
        <rFont val="Arial"/>
        <family val="2"/>
      </rPr>
      <t>2</t>
    </r>
    <r>
      <rPr>
        <sz val="11"/>
        <color theme="1"/>
        <rFont val="Arial"/>
        <family val="2"/>
      </rPr>
      <t xml:space="preserve"> The expert panel recognized that simulation may be required to satisfy some of the pathologies and complaints. In an ideal setting, live exposures would be preferred over simulation.
The allowance for simulation is indicated in the table that follows for pathologies and complaints that are infrequently experienced in the clinical/hospital, or Field Experience/Capstone Field Internship phases of an AEMT course. The program must document that the student met the standards for program completion for each patient’s age, condition, and intervention. The required minimums must be approved by the State EMS Office. Approval by the AEMT educational program’s Medical Director and endorsement by the program Advisory Committee (when utilized) on an annual basis is recommended. State EMS Officials are encouraged to consider processes that recognize that variances may be necessary due to local conditions with the appropriate review and oversight.</t>
    </r>
  </si>
  <si>
    <r>
      <rPr>
        <sz val="12"/>
        <color theme="1"/>
        <rFont val="Arial"/>
        <family val="2"/>
      </rPr>
      <t xml:space="preserve">The goal of this document is to describe minimum expectations for student formative experiences and minimum expectations by which the program ensures entry level competency.  Formative experience is defined as an activity in which the student performance is assessed to provide feedback to the student during the educational experience and to expose the student to the variety of patients and conditions seen by a practicing AEMT.  Reasonable evidence of competency is defined as the performance expectation by which the educational program can attest that the student has amassed a portfolio of demonstrated performance of skills and abilities necessary for safe and effective care.  The standards for reasonable evidence of competency are built on the concept that competent performance must be demonstrated over time in a variety of conditions.  A single evaluation of skills performance by the educational institution cannot provide sufficient evidence of competency.  As Kane noted, “One may have high confidence in an assumption that is supported by several independent sources of evidence even though each source of evidence is questionable … In practical arguments, redundancy can be a virtue.” </t>
    </r>
    <r>
      <rPr>
        <vertAlign val="superscript"/>
        <sz val="12"/>
        <color theme="1"/>
        <rFont val="Arial"/>
        <family val="2"/>
      </rPr>
      <t>1</t>
    </r>
    <r>
      <rPr>
        <sz val="12"/>
        <color theme="1"/>
        <rFont val="Arial"/>
        <family val="2"/>
      </rPr>
      <t xml:space="preserve">  The use of portfolios is an established tool that contributes to the valid and reliable evaluation of competency</t>
    </r>
    <r>
      <rPr>
        <vertAlign val="superscript"/>
        <sz val="12"/>
        <color theme="1"/>
        <rFont val="Arial"/>
        <family val="2"/>
      </rPr>
      <t>2,3,4,5</t>
    </r>
    <r>
      <rPr>
        <sz val="11"/>
        <color theme="1"/>
        <rFont val="Arial"/>
        <family val="2"/>
      </rPr>
      <t>.</t>
    </r>
  </si>
  <si>
    <r>
      <rPr>
        <sz val="12"/>
        <color theme="1"/>
        <rFont val="Arial"/>
        <family val="2"/>
      </rPr>
      <t>The expectations for minimum expected formative experiences were built from a panel of state officials and educational subject matter experts.  The group was convened by the National Registry of EMTs (NREMT) with guidance from and collaboration with the National Association of State EMS Officials (NASEMSO), CoAEMSP, and the National Association of EMS Educators (NAEMSE).  This process was informed by the 2019 National Registry of Emergency Medical Technicians  Advanced Life Support (ALS) Practice Analysis</t>
    </r>
    <r>
      <rPr>
        <vertAlign val="superscript"/>
        <sz val="12"/>
        <color theme="1"/>
        <rFont val="Arial"/>
        <family val="2"/>
      </rPr>
      <t>6</t>
    </r>
    <r>
      <rPr>
        <sz val="11"/>
        <color theme="1"/>
        <rFont val="Arial"/>
        <family val="2"/>
      </rPr>
      <t xml:space="preserve">, </t>
    </r>
    <r>
      <rPr>
        <sz val="12"/>
        <color theme="1"/>
        <rFont val="Arial"/>
        <family val="2"/>
      </rPr>
      <t>which provided valuable insight on necessary skills and abilities of a competent AEMT, as well as the variety of patient types and conditions seen.  The task force used available educational Program Directors, and professional judgment to determine recommended minimum expectations.  The principles used by the panel include educationally appropriate processes and practical capacity for AEMT educational programs in keeping with United States National Highway Traffic Safety Administration’s National EMS Education Standards</t>
    </r>
    <r>
      <rPr>
        <vertAlign val="superscript"/>
        <sz val="12"/>
        <color theme="1"/>
        <rFont val="Arial"/>
        <family val="2"/>
      </rPr>
      <t>7</t>
    </r>
    <r>
      <rPr>
        <sz val="11"/>
        <color theme="1"/>
        <rFont val="Arial"/>
        <family val="2"/>
      </rPr>
      <t xml:space="preserve"> </t>
    </r>
    <r>
      <rPr>
        <sz val="12"/>
        <color theme="1"/>
        <rFont val="Arial"/>
        <family val="2"/>
      </rPr>
      <t>and Scope of Practice Models</t>
    </r>
    <r>
      <rPr>
        <vertAlign val="superscript"/>
        <sz val="12"/>
        <color theme="1"/>
        <rFont val="Arial"/>
        <family val="2"/>
      </rPr>
      <t>8</t>
    </r>
    <r>
      <rPr>
        <sz val="12"/>
        <color theme="1"/>
        <rFont val="Arial"/>
        <family val="2"/>
      </rPr>
      <t>.  The education standards development group was led by a Technical Expert Panel led by NASEMSO.</t>
    </r>
  </si>
  <si>
    <t>Subject matter experts (SMEs) from NASEMSO, CoAEMSP, and NAEMSE worked with the National Registry to develop the recommendations in this document.  This document encompasses the entirety of the National Registry portfolio requirements for documentation of ALS skills competency.  The National Registry evaluation processes for National Registry AEMT (NRAEMT) certification are designed in combination with evaluations done by the AEMT educational program.  Public trust in the competency of AEMTs depends upon consistent evaluation and documentation of skills competency using these minimum expectations.</t>
  </si>
  <si>
    <t>The tracking system for demonstration of skills and experiences during training should track each of the four (4) dimensions for the educational activity that assesses skills and abilities:
     • Description of the assessed skill or ability
     • Age or developmental category of the patient
     • Pathophysiology or type of patient presentation
     • Environment of the evaluation: laboratory setting, simulated patient encounter, or live patient encounter.
Each experience can then be compared to the following tables for expected minimums.</t>
  </si>
  <si>
    <t>Kane, M. (1992). An argument-based approach to validity. Psychology Bulletin, 112(3), 527-535. https:\doi.org\10.1037\0033-2909.112.3.527</t>
  </si>
  <si>
    <t>National EMS Scope of Practice Model 2019: Including Change Notices 1.0 and 2.0. (Reprt No. DOT HS 813 151).  https:\www.ems.gov\pdf\National_EMS_Scope_of_Practice_Model_2019.pdf</t>
  </si>
  <si>
    <t>U. S. Department of Transportation, National Highway Safety Administration. (2021). National EMS Education Standards 2021. Washington, DC. (https://www.ems.gov/pdf/National-EMS-Education-Standards-FINAL-Jan-2009.pdf)</t>
  </si>
  <si>
    <r>
      <t>The document should be easily summarized and understood.  It should provide a consistent standard for data storage and data communication that is scalable and open.  AEMT educational programs range in size and structure, and the expectations should provide a common baseline that can be implemented and tracked. 
The document should focus on the “what” rather than the “how.”  This principle is particularly important as medical science and educational practices evolve.  New evidence-based guidelines (EBGs) can be easily incorporated.  The document does not specify how a skill should be performed but rather focuses that the skill should be performed according to the current standard of care.  Educators may find the collection of EMS related EBGs at the Prehospital Guidelines Consortium a useful source for up-to-date standards on how to manage particular conditions</t>
    </r>
    <r>
      <rPr>
        <vertAlign val="superscript"/>
        <sz val="11"/>
        <color theme="1"/>
        <rFont val="Arial"/>
        <family val="2"/>
      </rPr>
      <t>1</t>
    </r>
    <r>
      <rPr>
        <sz val="11"/>
        <color theme="1"/>
        <rFont val="Arial"/>
        <family val="2"/>
      </rPr>
      <t xml:space="preserve">. </t>
    </r>
  </si>
  <si>
    <t>This document aims to provide a modular format that adapts to evolving standards.  Updates to a particular skill do not require reconsideration of the entire table. Continued research and evaluation will result in updates and revisions based on evidence-based guidelines.
This document aims to provide a framework and model that can be used for ALL levels of Emergency Medical Services (EMS) personnel.  A modular framework can be easily adapted to other levels of education and training regulated by other organizations.
State EMS offices have the authority and responsibilitiy to establish training standards and program approval for AEMT educational programs.  As state EMS office approval is the prerequisite for NRAEMT certification, the state EMS office standards supersede the recommendations in this document.</t>
  </si>
  <si>
    <t xml:space="preserve">Prehospital Guidelines Consortium: (http://prehospitalguidelines.org/new-ebgs/) </t>
  </si>
  <si>
    <t>Neonate to Adolescent
(birth to 18 years)</t>
  </si>
  <si>
    <t>Exposure in Laboratory, Clinical/Hospital, or Field Experience/Capstone Field Internship</t>
  </si>
  <si>
    <t>Sum of the three age groups:</t>
  </si>
  <si>
    <t>15 - 30</t>
  </si>
  <si>
    <t xml:space="preserve">Sum of the three age groups </t>
  </si>
  <si>
    <t>10% 
(5 exposures)</t>
  </si>
  <si>
    <t>Sum of the Pathologies/Complaints:</t>
  </si>
  <si>
    <t xml:space="preserve">Total </t>
  </si>
  <si>
    <t xml:space="preserve"> 5 - 8</t>
  </si>
  <si>
    <t>Uncomplicated and  complicated obstetric delivery</t>
  </si>
  <si>
    <t>3*</t>
  </si>
  <si>
    <t>Cardiac pathologies or complaints</t>
  </si>
  <si>
    <t>5 - 8*</t>
  </si>
  <si>
    <t>Medical neurologic pathologies or complaints</t>
  </si>
  <si>
    <t>Respiratory pathologies or complaints</t>
  </si>
  <si>
    <t>Sum of the Pathologies / Complaints</t>
  </si>
  <si>
    <t>Unsuccessful performance must be documented for these skills to compute the percentage of successful performance.  Peer evaluation may augment, but should not replace evaluation by a supervisor, preceptor, examiner, or instructor. Because of the lack of baseline data, a minimum success rate is not defined.  Programs must report the success rate for each listed skill. Programs may wish to explore reasonable program minimum standards for success rate using their professional judgment. In setting a minimum acceptable standard, program directors should consult with medical directors and subject matter experts to develop: (1) minimum number of total skill performances that would constitute sufficient exposure for a valid assessment of consistent performance, (2) minimum acceptable success rate after the skill has been acquired in laboratory and initial practice, and (3) means of identifying non-standard patient presentations that are unreasonably difficult for an entry-level practitioner.</t>
  </si>
  <si>
    <r>
      <t xml:space="preserve">Minimum Successful Motor Skills Assessed on </t>
    </r>
    <r>
      <rPr>
        <b/>
        <i/>
        <sz val="11"/>
        <color theme="1"/>
        <rFont val="Arial"/>
        <family val="2"/>
      </rPr>
      <t>Patients during the Laboratory,</t>
    </r>
    <r>
      <rPr>
        <b/>
        <sz val="11"/>
        <color theme="1"/>
        <rFont val="Arial"/>
        <family val="2"/>
      </rPr>
      <t xml:space="preserve"> Clinical, Field Experience or Capstone Field Internship</t>
    </r>
    <r>
      <rPr>
        <b/>
        <sz val="11"/>
        <color rgb="FFC00000"/>
        <rFont val="Arial"/>
        <family val="2"/>
      </rPr>
      <t>*</t>
    </r>
  </si>
  <si>
    <t>Cumulative Motor Skill Success Rate*</t>
  </si>
  <si>
    <t>End-tidal CO2</t>
  </si>
  <si>
    <r>
      <t xml:space="preserve">Cumulative Motor Skill Competency Assessed on Patients During 
Clinical, Field Experience, or Capstone Field Internship
(*)Simulation Permitted
</t>
    </r>
    <r>
      <rPr>
        <b/>
        <sz val="16"/>
        <color rgb="FFFFFF00"/>
        <rFont val="Arial"/>
        <family val="2"/>
      </rPr>
      <t>(Success Rate is calculated by total number of successful attempts divided by total number of attempts multiplied by 100)</t>
    </r>
  </si>
  <si>
    <t>Intranasal Medication</t>
  </si>
  <si>
    <t>Intraosseous medication</t>
  </si>
  <si>
    <t>Establish intraosseous access</t>
  </si>
  <si>
    <t>Defibrillation: Automated &amp; Semi-automated</t>
  </si>
  <si>
    <t>Perform 
chest compressions</t>
  </si>
  <si>
    <t xml:space="preserve"> 5 - 10</t>
  </si>
  <si>
    <r>
      <t>Provide the date the program Advisory Committee 
reviewed</t>
    </r>
    <r>
      <rPr>
        <b/>
        <sz val="11"/>
        <color rgb="FFFF0000"/>
        <rFont val="Arial"/>
        <family val="2"/>
      </rPr>
      <t xml:space="preserve"> </t>
    </r>
    <r>
      <rPr>
        <b/>
        <sz val="11"/>
        <color theme="1"/>
        <rFont val="Arial"/>
        <family val="2"/>
      </rPr>
      <t>the program required numbers listed below:</t>
    </r>
  </si>
  <si>
    <t>Advisory Committee Review Required</t>
  </si>
  <si>
    <t>Please Note:  
The CoAEMSP Student Minimum Competency (SMC) Summary Tracking documentation and the program Advisory Committee meeting minutes verifying review should be attached and provided as a single PDF file when submitting as evidence to the CoAEMSP.</t>
  </si>
  <si>
    <t>The following are psychomotor skills for which prior EMT certification provides reasonable evidence of competency.  Programs that combine EMT and AEMT education must present an alternative plan for ensuring competency in these skills.  Programs are encouraged, but not required, to verify competency for these skills due to quick degradation or incomplete acquisition of the skills.</t>
  </si>
  <si>
    <t>CPAP</t>
  </si>
  <si>
    <t>Apply a tourniquet/hemorrhage control</t>
  </si>
  <si>
    <t>Mechanical patient restraint</t>
  </si>
  <si>
    <t>Eye irrigation</t>
  </si>
  <si>
    <t>Perform complicated / uncomplicated delivery</t>
  </si>
  <si>
    <t>Perform a Comprehensive Physical Assessment:</t>
  </si>
  <si>
    <t xml:space="preserve">     * Pulse oximetry</t>
  </si>
  <si>
    <t xml:space="preserve">     * Blood glucose monitoring</t>
  </si>
  <si>
    <t xml:space="preserve">     * Vital signs</t>
  </si>
  <si>
    <t>Medication administration:</t>
  </si>
  <si>
    <t xml:space="preserve">     * Inhaled</t>
  </si>
  <si>
    <t xml:space="preserve">     * Intramuscular, auto-injector</t>
  </si>
  <si>
    <t xml:space="preserve">     * Intranasal, premeasured</t>
  </si>
  <si>
    <t xml:space="preserve">     * Sublingual / mucosal</t>
  </si>
  <si>
    <t xml:space="preserve">     * Aerosolized / nebulized</t>
  </si>
  <si>
    <t xml:space="preserve">     * Oral</t>
  </si>
  <si>
    <t>Defibrillation: Automated and Semi-automated</t>
  </si>
  <si>
    <t>Cardiac monitoring: 12-lead ECG acquisition and transmission / Telemetric monitoring devices and transmission of clinical data including video data</t>
  </si>
  <si>
    <t>Preface</t>
  </si>
  <si>
    <t>This document is a model guideline document that provides recommendations to state Emergency Medical Services (EMS) offices and Advanced Emergency Medical Technician (AEMT) Program Directors for verification of student minimum competencies (SMC). It is important to note that state EMS offices are responsible for the approval and standards for initial AEMT programs. As such, the state EMS office is the approving organization, and state EMS office requirements supersede any recommendations in this document. Please consult your state EMS office for specific requirements in your jurisdiction.
To the extent possible, this document was created to provide recommendations for the verification of AEMT student minimum competencies in a manner that is consistent with the Paramedic Student Minimum Competencies as established by the Commission on Accreditation of Allied Health Education Programs (CAAHEP). EMS programmatic accreditation is overseen by the Committee on Accreditation of Educational Programs for the EMS Professions (CoAEMSP).</t>
  </si>
  <si>
    <t xml:space="preserve">This approach was selected to ease the tracking of student minimum competencies so that skills and competency tracking can use similar software tools and recognizing that many AEMT training programs are integrated with paramedic educational programs. Consistent templates and data for SMC tracking may also assist advanced placement opportunities for AEMTs to continue preparation for paramedic certification to reduce redundancy in skills verification.
Additionally, this document was designed to build upon and harmonize with the 2019 National EMS Scope of Practice Model that was produced by the National Association of State EMS Officials (NASEMSO), with support from the U.S. Department of Transportation, National Highway Traffic Safety Administration, Office of EMS, and with additional supplemental funding from the Health Resources and Services Administration’s Emergency Medical Services for Children Program. 
This model guideline endeavors to maximize efficiency, consistency of instructional quality, and student competence. Further, it supports a system of EMS personnel licensure that is consistent with other healthcare occupations and is a guide for states when developing legislation, rules, and regulations related to AEMT student minimum competencies. The Scope of Practice Model has been used as a model by States to increase regulatory uniformity in the profession. </t>
  </si>
  <si>
    <t>Beginning July 1, 2024, the National Registry will require verification by the AEMT Program Director that student minimum competency has been verified in compliance with state EMS office requirements and in a manner consistent with this document. The National Registry anticipates updating this document on a regular cycle to ensure consistency with upcoming EMS Scope of Practice revisions, ALS Practice Analysis, and Paramedic SMC documents. 
This model guideline is intended to describe a recommended minimum standard that is accessible for AEMT educational programs, while acknowledging variation between state EMS office requirements. Recognizing existing variation between states, absolute compliance with these recommendations is not anticipated during the initial implementation. The National Registry recommends that the state EMS office reviews existing requirements and considers the appropriate ways to address variations in ways that meet local implementation challenges with the goal of substantial consistency with these recommendations.</t>
  </si>
  <si>
    <t>State EMS offices and AEMT programs should not interpret this document as a ceiling for experiences, but as a recommended consistent minimum standard.
It may be helpful to refer to the implementation guidance for the CoAEMSP Paramedic Student Minimum Competency document for comparison and background information. It is important to note that state EMS offices are responsible for the approval and standards for initial AEMT programs. The National Registry does not require submission of information to the National Registry. Please refer to your state EMS office for specific requirements, including any reporting requirements. Paramedic Student Minimum Competency Resource documents include:
For additional information, please select the link below to access the CoAEMSP Frequently Asked Questions (FAQ) or visit the Program Minimum Numbers section of the Resource Library page of the CoAEMSP website.</t>
  </si>
  <si>
    <t>Acknowledgements</t>
  </si>
  <si>
    <t>National Registry would like to acknowledge and thank the experts who contributed their time and effort to the project. Extensive dialogue, as well as the sharing of knowledge and experience, brought about compromise, convergence, and consensus of ideas. The contributing members are listed below.</t>
  </si>
  <si>
    <r>
      <rPr>
        <b/>
        <sz val="11"/>
        <color theme="1"/>
        <rFont val="Arial"/>
        <family val="2"/>
      </rPr>
      <t>National Registry of EMTs</t>
    </r>
    <r>
      <rPr>
        <sz val="11"/>
        <color theme="1"/>
        <rFont val="Arial"/>
        <family val="2"/>
      </rPr>
      <t xml:space="preserve">
Alan Arguello, MBA, PMP, NRP (Ohio)
Bill Lehman, BA (Oregon)
Gail Fitzpatrick (North Carolina)
Paul Rosenberger, EdD, NRP (Texas)
Mark Terry, MPA, NRP (Retired) (Ohio)
Stephen Wilson, BS, NRP (Alabama) </t>
    </r>
  </si>
  <si>
    <r>
      <t xml:space="preserve">Committee on Accreditation of Educational Programs for the EMS Professions
</t>
    </r>
    <r>
      <rPr>
        <sz val="11"/>
        <rFont val="Arial"/>
        <family val="2"/>
      </rPr>
      <t xml:space="preserve">Mike Miller, EdD, RN, NRP (Nebraska) 
</t>
    </r>
    <r>
      <rPr>
        <b/>
        <sz val="11"/>
        <rFont val="Arial"/>
        <family val="2"/>
      </rPr>
      <t xml:space="preserve">
National Association of EMS Educators
</t>
    </r>
    <r>
      <rPr>
        <sz val="11"/>
        <rFont val="Arial"/>
        <family val="2"/>
      </rPr>
      <t xml:space="preserve">Gary Bonewald, MEd, LP (Texas)
Ron Lawler, BUS, NRP (North Dakota)
</t>
    </r>
    <r>
      <rPr>
        <b/>
        <sz val="11"/>
        <rFont val="Arial"/>
        <family val="2"/>
      </rPr>
      <t xml:space="preserve">
National Association of State EMS Officials
</t>
    </r>
    <r>
      <rPr>
        <sz val="11"/>
        <rFont val="Arial"/>
        <family val="2"/>
      </rPr>
      <t xml:space="preserve">Deb Akers, NRP (Virginia)
Dawn Felt, MPA, NRP (Washington)
Ryan Greenberg, MBA, NRP (New York)
Wendy Snodgrass, NRP (Nebraska)
Brian Webb, NRP (Alaska) </t>
    </r>
  </si>
  <si>
    <t>Student Minimum Competency
Table 1 
Ages</t>
  </si>
  <si>
    <t>AEMT</t>
  </si>
  <si>
    <t xml:space="preserve">CoAEMSP </t>
  </si>
  <si>
    <t>Student Minimum Competency Recommendations 
Instructional Guide 
2025</t>
  </si>
  <si>
    <t>Student Minimum Competency
Table 3 
Skills</t>
  </si>
  <si>
    <t xml:space="preserve"> Student Minimum Competency
Table 2 
Pathology/Complaint (Conditions)</t>
  </si>
  <si>
    <t>Student Minimum Competency
Table 4 
Field Experience / Capstone Field Internship</t>
  </si>
  <si>
    <t>Student Minimum Competency
Table 5 
EMT Skills Competency</t>
  </si>
  <si>
    <t>Ages</t>
  </si>
  <si>
    <t xml:space="preserve">AEMT </t>
  </si>
  <si>
    <t>Pathology /Complaint (Conditions)
(*) Simulation Permitted</t>
  </si>
  <si>
    <t>Establishing intraosseous access</t>
  </si>
  <si>
    <t>(the 5-digit invoice number or 6-digit ID number assigned by CoAEMSP)</t>
  </si>
  <si>
    <t>Printing the Program Director's name above constitutes an electronic signature 
and an attestation the program required minimum numbers were reviewed 
by the program Advisory Committee on the date provided.</t>
  </si>
  <si>
    <t xml:space="preserve">     Place Program Required 
            Minimum Numbers Here  ==&gt;
Graduate Name(s)↓</t>
  </si>
  <si>
    <t>Stud met</t>
  </si>
  <si>
    <t>prog mins</t>
  </si>
  <si>
    <t>attempt &gt;total</t>
  </si>
  <si>
    <t>stud not empty</t>
  </si>
  <si>
    <t>Establishing intravenous access</t>
  </si>
  <si>
    <t>SMC Revised 2025.09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</si>
</sst>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85" x14ac:knownFonts="1">
    <font>
      <sz val="11"/>
      <color theme="1"/>
      <name val="Calibri"/>
      <family val="2"/>
      <scheme val="minor"/>
    </font>
    <font>
      <sz val="10"/>
      <color theme="1"/>
      <name val="Calibri"/>
      <family val="2"/>
      <scheme val="minor"/>
    </font>
    <font>
      <b/>
      <sz val="16"/>
      <color theme="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12"/>
      <color rgb="FF0070C0"/>
      <name val="Calibri"/>
      <family val="2"/>
      <scheme val="minor"/>
    </font>
    <font>
      <b/>
      <sz val="11"/>
      <color rgb="FF0070C0"/>
      <name val="Calibri"/>
      <family val="2"/>
      <scheme val="minor"/>
    </font>
    <font>
      <sz val="11"/>
      <color theme="1"/>
      <name val="Calibri"/>
      <family val="2"/>
      <scheme val="minor"/>
    </font>
    <font>
      <sz val="10"/>
      <name val="Arial"/>
      <family val="2"/>
    </font>
    <font>
      <b/>
      <sz val="16"/>
      <name val="Arial"/>
      <family val="2"/>
    </font>
    <font>
      <b/>
      <sz val="12"/>
      <name val="Arial"/>
      <family val="2"/>
    </font>
    <font>
      <b/>
      <sz val="12"/>
      <color rgb="FF0070C0"/>
      <name val="Arial"/>
      <family val="2"/>
    </font>
    <font>
      <b/>
      <sz val="18"/>
      <color rgb="FF0070C0"/>
      <name val="Arial"/>
      <family val="2"/>
    </font>
    <font>
      <b/>
      <sz val="11"/>
      <name val="Arial"/>
      <family val="2"/>
    </font>
    <font>
      <sz val="10"/>
      <color rgb="FF000080"/>
      <name val="Arial"/>
      <family val="2"/>
    </font>
    <font>
      <b/>
      <sz val="24"/>
      <name val="Arial"/>
      <family val="2"/>
    </font>
    <font>
      <sz val="11"/>
      <color theme="1"/>
      <name val="Arial"/>
      <family val="2"/>
    </font>
    <font>
      <b/>
      <sz val="16"/>
      <color theme="1"/>
      <name val="Arial"/>
      <family val="2"/>
    </font>
    <font>
      <sz val="12"/>
      <color theme="1"/>
      <name val="Arial"/>
      <family val="2"/>
    </font>
    <font>
      <vertAlign val="superscript"/>
      <sz val="12"/>
      <color theme="1"/>
      <name val="Arial"/>
      <family val="2"/>
    </font>
    <font>
      <u/>
      <sz val="10"/>
      <color theme="10"/>
      <name val="Arial"/>
      <family val="2"/>
    </font>
    <font>
      <u/>
      <sz val="11"/>
      <color theme="10"/>
      <name val="Arial"/>
      <family val="2"/>
    </font>
    <font>
      <b/>
      <sz val="12"/>
      <color theme="10"/>
      <name val="Arial"/>
      <family val="2"/>
    </font>
    <font>
      <vertAlign val="superscript"/>
      <sz val="11"/>
      <color theme="1"/>
      <name val="Arial"/>
      <family val="2"/>
    </font>
    <font>
      <b/>
      <sz val="24"/>
      <color theme="0"/>
      <name val="Arial"/>
      <family val="2"/>
    </font>
    <font>
      <b/>
      <sz val="14"/>
      <color theme="1"/>
      <name val="Arial"/>
      <family val="2"/>
    </font>
    <font>
      <b/>
      <sz val="12"/>
      <color theme="1"/>
      <name val="Arial"/>
      <family val="2"/>
    </font>
    <font>
      <sz val="10"/>
      <color theme="1"/>
      <name val="Arial"/>
      <family val="2"/>
    </font>
    <font>
      <sz val="14"/>
      <color theme="1"/>
      <name val="Arial"/>
      <family val="2"/>
    </font>
    <font>
      <b/>
      <sz val="11"/>
      <color theme="1"/>
      <name val="Arial"/>
      <family val="2"/>
    </font>
    <font>
      <b/>
      <sz val="22"/>
      <color theme="0"/>
      <name val="Arial"/>
      <family val="2"/>
    </font>
    <font>
      <vertAlign val="superscript"/>
      <sz val="12"/>
      <name val="Arial"/>
      <family val="2"/>
    </font>
    <font>
      <b/>
      <sz val="14"/>
      <color rgb="FF0070C0"/>
      <name val="Arial"/>
      <family val="2"/>
    </font>
    <font>
      <b/>
      <sz val="10"/>
      <color rgb="FF0070C0"/>
      <name val="Arial"/>
      <family val="2"/>
    </font>
    <font>
      <vertAlign val="superscript"/>
      <sz val="11"/>
      <name val="Arial"/>
      <family val="2"/>
    </font>
    <font>
      <b/>
      <sz val="11"/>
      <color rgb="FFC00000"/>
      <name val="Arial"/>
      <family val="2"/>
    </font>
    <font>
      <sz val="12"/>
      <name val="Arial"/>
      <family val="2"/>
    </font>
    <font>
      <b/>
      <i/>
      <sz val="11"/>
      <color theme="1"/>
      <name val="Arial"/>
      <family val="2"/>
    </font>
    <font>
      <sz val="12"/>
      <color rgb="FF0070C0"/>
      <name val="Arial"/>
      <family val="2"/>
    </font>
    <font>
      <b/>
      <sz val="11"/>
      <color rgb="FF0070C0"/>
      <name val="Arial"/>
      <family val="2"/>
    </font>
    <font>
      <sz val="11"/>
      <color rgb="FF0070C0"/>
      <name val="Arial"/>
      <family val="2"/>
    </font>
    <font>
      <i/>
      <sz val="11"/>
      <color theme="1"/>
      <name val="Arial"/>
      <family val="2"/>
    </font>
    <font>
      <sz val="11"/>
      <name val="Arial"/>
      <family val="2"/>
    </font>
    <font>
      <b/>
      <sz val="9"/>
      <color theme="0"/>
      <name val="Arial"/>
      <family val="2"/>
    </font>
    <font>
      <b/>
      <sz val="12"/>
      <color theme="0" tint="-0.34998626667073579"/>
      <name val="Arial"/>
      <family val="2"/>
    </font>
    <font>
      <sz val="14"/>
      <name val="Arial"/>
      <family val="2"/>
    </font>
    <font>
      <sz val="10"/>
      <color rgb="FF008000"/>
      <name val="Arial"/>
      <family val="2"/>
    </font>
    <font>
      <b/>
      <sz val="14"/>
      <name val="Arial"/>
      <family val="2"/>
    </font>
    <font>
      <b/>
      <sz val="11"/>
      <color rgb="FF008000"/>
      <name val="Arial"/>
      <family val="2"/>
    </font>
    <font>
      <sz val="11"/>
      <color rgb="FF008000"/>
      <name val="Arial"/>
      <family val="2"/>
    </font>
    <font>
      <i/>
      <sz val="11"/>
      <name val="Arial"/>
      <family val="2"/>
    </font>
    <font>
      <b/>
      <sz val="18"/>
      <color theme="0"/>
      <name val="Arial"/>
      <family val="2"/>
    </font>
    <font>
      <b/>
      <sz val="18"/>
      <color theme="7" tint="-0.499984740745262"/>
      <name val="Arial"/>
      <family val="2"/>
    </font>
    <font>
      <b/>
      <sz val="12"/>
      <color rgb="FFFFFF00"/>
      <name val="Arial"/>
      <family val="2"/>
    </font>
    <font>
      <b/>
      <sz val="14"/>
      <color rgb="FF990033"/>
      <name val="Arial"/>
      <family val="2"/>
    </font>
    <font>
      <b/>
      <sz val="14"/>
      <color rgb="FFC00000"/>
      <name val="Arial"/>
      <family val="2"/>
    </font>
    <font>
      <b/>
      <sz val="16"/>
      <color theme="0"/>
      <name val="Arial"/>
      <family val="2"/>
    </font>
    <font>
      <b/>
      <sz val="12"/>
      <color theme="0"/>
      <name val="Arial"/>
      <family val="2"/>
    </font>
    <font>
      <b/>
      <sz val="10"/>
      <name val="Arial"/>
      <family val="2"/>
    </font>
    <font>
      <b/>
      <sz val="11"/>
      <color theme="5" tint="-0.249977111117893"/>
      <name val="Arial"/>
      <family val="2"/>
    </font>
    <font>
      <b/>
      <sz val="12"/>
      <color rgb="FF000000"/>
      <name val="Arial"/>
      <family val="2"/>
    </font>
    <font>
      <b/>
      <sz val="14"/>
      <color theme="0"/>
      <name val="Arial"/>
      <family val="2"/>
    </font>
    <font>
      <sz val="12"/>
      <color theme="0"/>
      <name val="Arial"/>
      <family val="2"/>
    </font>
    <font>
      <b/>
      <sz val="11"/>
      <color rgb="FFFF0000"/>
      <name val="Arial"/>
      <family val="2"/>
    </font>
    <font>
      <sz val="11"/>
      <color theme="5" tint="-0.249977111117893"/>
      <name val="Arial"/>
      <family val="2"/>
    </font>
    <font>
      <sz val="11"/>
      <color rgb="FFFF0000"/>
      <name val="Calibri"/>
      <family val="2"/>
      <scheme val="minor"/>
    </font>
    <font>
      <i/>
      <sz val="11"/>
      <color theme="1"/>
      <name val="Calibri"/>
      <family val="2"/>
      <scheme val="minor"/>
    </font>
    <font>
      <b/>
      <sz val="12"/>
      <color rgb="FFFF0000"/>
      <name val="Arial"/>
      <family val="2"/>
    </font>
    <font>
      <b/>
      <vertAlign val="subscript"/>
      <sz val="11"/>
      <color theme="1"/>
      <name val="Arial"/>
      <family val="2"/>
    </font>
    <font>
      <sz val="11"/>
      <color rgb="FFC00000"/>
      <name val="Calibri"/>
      <family val="2"/>
      <scheme val="minor"/>
    </font>
    <font>
      <i/>
      <sz val="12"/>
      <color theme="1"/>
      <name val="Arial"/>
      <family val="2"/>
    </font>
    <font>
      <b/>
      <sz val="16"/>
      <color rgb="FFFFFF00"/>
      <name val="Arial"/>
      <family val="2"/>
    </font>
    <font>
      <b/>
      <sz val="12"/>
      <color rgb="FF002060"/>
      <name val="Arial"/>
      <family val="2"/>
    </font>
    <font>
      <sz val="12"/>
      <color rgb="FF002060"/>
      <name val="Arial"/>
      <family val="2"/>
    </font>
    <font>
      <b/>
      <sz val="11"/>
      <color rgb="FF002060"/>
      <name val="Arial"/>
      <family val="2"/>
    </font>
    <font>
      <b/>
      <sz val="11"/>
      <color theme="0"/>
      <name val="Arial"/>
      <family val="2"/>
    </font>
    <font>
      <sz val="12"/>
      <color theme="0"/>
      <name val="Calibri"/>
      <family val="2"/>
      <scheme val="minor"/>
    </font>
    <font>
      <sz val="11"/>
      <color theme="0"/>
      <name val="Arial"/>
      <family val="2"/>
    </font>
    <font>
      <b/>
      <sz val="18"/>
      <name val="Arial"/>
      <family val="2"/>
    </font>
    <font>
      <b/>
      <sz val="18"/>
      <color rgb="FFFEDD79"/>
      <name val="Arial"/>
      <family val="2"/>
    </font>
    <font>
      <sz val="11"/>
      <color theme="0"/>
      <name val="Calibri"/>
      <family val="2"/>
      <scheme val="minor"/>
    </font>
    <font>
      <sz val="12"/>
      <color rgb="FFFF0000"/>
      <name val="Calibri"/>
      <family val="2"/>
      <scheme val="minor"/>
    </font>
    <font>
      <sz val="12"/>
      <color rgb="FFFF0000"/>
      <name val="Arial"/>
      <family val="2"/>
    </font>
    <font>
      <sz val="11"/>
      <color rgb="FFFF0000"/>
      <name val="Arial"/>
      <family val="2"/>
    </font>
  </fonts>
  <fills count="2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EFF6FB"/>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499984740745262"/>
        <bgColor indexed="64"/>
      </patternFill>
    </fill>
    <fill>
      <patternFill patternType="solid">
        <fgColor rgb="FF990033"/>
        <bgColor indexed="64"/>
      </patternFill>
    </fill>
    <fill>
      <patternFill patternType="solid">
        <fgColor rgb="FFFF81AB"/>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FFFFA3"/>
        <bgColor indexed="64"/>
      </patternFill>
    </fill>
    <fill>
      <patternFill patternType="solid">
        <fgColor rgb="FFFEDD79"/>
        <bgColor indexed="64"/>
      </patternFill>
    </fill>
    <fill>
      <patternFill patternType="solid">
        <fgColor rgb="FFFFFFFF"/>
        <bgColor rgb="FF000000"/>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diagonal/>
    </border>
    <border>
      <left style="thin">
        <color theme="1"/>
      </left>
      <right/>
      <top/>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theme="1"/>
      </top>
      <bottom/>
      <diagonal/>
    </border>
    <border>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bottom style="thin">
        <color indexed="64"/>
      </bottom>
      <diagonal/>
    </border>
    <border>
      <left/>
      <right/>
      <top style="double">
        <color indexed="64"/>
      </top>
      <bottom/>
      <diagonal/>
    </border>
    <border>
      <left style="thin">
        <color theme="1"/>
      </left>
      <right/>
      <top style="thin">
        <color theme="1"/>
      </top>
      <bottom style="thin">
        <color theme="1"/>
      </bottom>
      <diagonal/>
    </border>
    <border>
      <left style="thin">
        <color theme="1"/>
      </left>
      <right style="thin">
        <color indexed="64"/>
      </right>
      <top/>
      <bottom style="thin">
        <color theme="1"/>
      </bottom>
      <diagonal/>
    </border>
    <border>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s>
  <cellStyleXfs count="4">
    <xf numFmtId="0" fontId="0" fillId="0" borderId="0"/>
    <xf numFmtId="0" fontId="3" fillId="0" borderId="0" applyNumberFormat="0" applyFill="0" applyBorder="0" applyAlignment="0" applyProtection="0"/>
    <xf numFmtId="0" fontId="4" fillId="0" borderId="0"/>
    <xf numFmtId="9" fontId="8" fillId="0" borderId="0" applyFont="0" applyFill="0" applyBorder="0" applyAlignment="0" applyProtection="0"/>
  </cellStyleXfs>
  <cellXfs count="546">
    <xf numFmtId="0" fontId="0" fillId="0" borderId="0" xfId="0"/>
    <xf numFmtId="0" fontId="0" fillId="0" borderId="0" xfId="0" applyAlignment="1">
      <alignment vertical="center" wrapText="1"/>
    </xf>
    <xf numFmtId="0" fontId="4" fillId="0" borderId="14" xfId="2" applyBorder="1"/>
    <xf numFmtId="0" fontId="4" fillId="0" borderId="17" xfId="2" applyBorder="1"/>
    <xf numFmtId="0" fontId="4" fillId="0" borderId="18" xfId="2" applyBorder="1" applyAlignment="1">
      <alignment wrapText="1"/>
    </xf>
    <xf numFmtId="0" fontId="4" fillId="0" borderId="18" xfId="2" applyBorder="1"/>
    <xf numFmtId="0" fontId="4" fillId="0" borderId="18" xfId="2" applyBorder="1" applyAlignment="1">
      <alignment horizontal="center"/>
    </xf>
    <xf numFmtId="0" fontId="4" fillId="0" borderId="18" xfId="2" applyBorder="1" applyAlignment="1">
      <alignment horizontal="center" wrapText="1"/>
    </xf>
    <xf numFmtId="0" fontId="4" fillId="0" borderId="0" xfId="2"/>
    <xf numFmtId="0" fontId="5" fillId="0" borderId="0" xfId="0" applyFont="1"/>
    <xf numFmtId="0" fontId="4" fillId="0" borderId="14" xfId="2" applyBorder="1" applyAlignment="1">
      <alignment wrapText="1"/>
    </xf>
    <xf numFmtId="0" fontId="4" fillId="0" borderId="13" xfId="2" applyBorder="1"/>
    <xf numFmtId="0" fontId="4" fillId="0" borderId="14" xfId="2" applyBorder="1" applyAlignment="1">
      <alignment horizontal="center" wrapText="1"/>
    </xf>
    <xf numFmtId="0" fontId="4" fillId="0" borderId="14" xfId="2" applyBorder="1" applyAlignment="1">
      <alignment horizontal="center"/>
    </xf>
    <xf numFmtId="0" fontId="4" fillId="0" borderId="0" xfId="2" applyAlignment="1">
      <alignment horizontal="center"/>
    </xf>
    <xf numFmtId="0" fontId="4" fillId="0" borderId="0" xfId="2" applyAlignment="1">
      <alignment horizontal="center" wrapText="1"/>
    </xf>
    <xf numFmtId="0" fontId="4" fillId="0" borderId="0" xfId="2" applyAlignment="1">
      <alignment wrapText="1"/>
    </xf>
    <xf numFmtId="0" fontId="6" fillId="0" borderId="0" xfId="2" applyFont="1" applyAlignment="1">
      <alignment horizontal="left" vertical="center"/>
    </xf>
    <xf numFmtId="1" fontId="4" fillId="0" borderId="0" xfId="2" applyNumberFormat="1" applyAlignment="1">
      <alignment horizontal="center"/>
    </xf>
    <xf numFmtId="1" fontId="6" fillId="23" borderId="0" xfId="2" applyNumberFormat="1" applyFont="1" applyFill="1" applyAlignment="1" applyProtection="1">
      <alignment horizontal="center" vertical="center" wrapText="1"/>
      <protection locked="0"/>
    </xf>
    <xf numFmtId="0" fontId="7" fillId="0" borderId="0" xfId="2" applyFont="1" applyAlignment="1">
      <alignment horizontal="left" wrapText="1"/>
    </xf>
    <xf numFmtId="0" fontId="7" fillId="0" borderId="0" xfId="2" applyFont="1" applyAlignment="1">
      <alignment horizontal="left" vertical="center" wrapText="1"/>
    </xf>
    <xf numFmtId="0" fontId="4" fillId="23" borderId="0" xfId="2" applyFill="1" applyAlignment="1">
      <alignment horizontal="center" wrapText="1"/>
    </xf>
    <xf numFmtId="0" fontId="4" fillId="23" borderId="0" xfId="2" applyFill="1"/>
    <xf numFmtId="0" fontId="4" fillId="23" borderId="0" xfId="2" applyFill="1" applyAlignment="1">
      <alignment vertical="center" wrapText="1"/>
    </xf>
    <xf numFmtId="0" fontId="4" fillId="23" borderId="0" xfId="2" applyFill="1" applyAlignment="1">
      <alignment wrapText="1"/>
    </xf>
    <xf numFmtId="0" fontId="10" fillId="0" borderId="0" xfId="2" applyFont="1"/>
    <xf numFmtId="0" fontId="9" fillId="0" borderId="0" xfId="2" applyFont="1" applyAlignment="1">
      <alignment vertical="center"/>
    </xf>
    <xf numFmtId="0" fontId="9" fillId="0" borderId="0" xfId="2" applyFont="1" applyAlignment="1">
      <alignment horizontal="left" wrapText="1"/>
    </xf>
    <xf numFmtId="0" fontId="14" fillId="0" borderId="0" xfId="2" quotePrefix="1" applyFont="1" applyAlignment="1">
      <alignment horizontal="right" vertical="center" wrapText="1"/>
    </xf>
    <xf numFmtId="0" fontId="15" fillId="0" borderId="0" xfId="2" applyFont="1" applyAlignment="1">
      <alignment wrapText="1"/>
    </xf>
    <xf numFmtId="1" fontId="12" fillId="2" borderId="20" xfId="2" applyNumberFormat="1" applyFont="1" applyFill="1" applyBorder="1" applyAlignment="1" applyProtection="1">
      <alignment horizontal="center" vertical="center"/>
      <protection locked="0"/>
    </xf>
    <xf numFmtId="0" fontId="9" fillId="0" borderId="0" xfId="2" applyFont="1" applyAlignment="1">
      <alignment wrapText="1"/>
    </xf>
    <xf numFmtId="1" fontId="12" fillId="2" borderId="21" xfId="2" applyNumberFormat="1" applyFont="1" applyFill="1" applyBorder="1" applyAlignment="1" applyProtection="1">
      <alignment horizontal="left" vertical="center"/>
      <protection locked="0"/>
    </xf>
    <xf numFmtId="0" fontId="11" fillId="0" borderId="0" xfId="2" applyFont="1" applyAlignment="1">
      <alignment horizontal="right" vertical="center"/>
    </xf>
    <xf numFmtId="0" fontId="11" fillId="0" borderId="0" xfId="2" quotePrefix="1" applyFont="1" applyAlignment="1">
      <alignment horizontal="right" vertical="center"/>
    </xf>
    <xf numFmtId="0" fontId="12" fillId="23" borderId="0" xfId="2" applyFont="1" applyFill="1" applyAlignment="1">
      <alignment vertical="center"/>
    </xf>
    <xf numFmtId="0" fontId="13" fillId="23" borderId="0" xfId="2" applyFont="1" applyFill="1" applyAlignment="1">
      <alignment horizontal="right"/>
    </xf>
    <xf numFmtId="0" fontId="17" fillId="2" borderId="0" xfId="0" applyFont="1" applyFill="1"/>
    <xf numFmtId="0" fontId="19" fillId="2" borderId="0" xfId="0" applyFont="1" applyFill="1" applyAlignment="1">
      <alignment vertical="center" wrapText="1"/>
    </xf>
    <xf numFmtId="0" fontId="20" fillId="2" borderId="0" xfId="0" applyFont="1" applyFill="1" applyAlignment="1">
      <alignment horizontal="right" vertical="top"/>
    </xf>
    <xf numFmtId="0" fontId="21" fillId="2" borderId="0" xfId="1" applyFont="1" applyFill="1" applyBorder="1" applyAlignment="1">
      <alignment vertical="center" wrapText="1"/>
    </xf>
    <xf numFmtId="0" fontId="17" fillId="2" borderId="0" xfId="0" applyFont="1" applyFill="1" applyProtection="1">
      <protection locked="0"/>
    </xf>
    <xf numFmtId="0" fontId="17" fillId="2" borderId="0" xfId="0" applyFont="1" applyFill="1" applyAlignment="1">
      <alignment vertical="center" wrapText="1"/>
    </xf>
    <xf numFmtId="0" fontId="17" fillId="0" borderId="0" xfId="0" applyFont="1"/>
    <xf numFmtId="0" fontId="26" fillId="0" borderId="0" xfId="0" applyFont="1" applyAlignment="1">
      <alignment horizontal="center" vertical="center"/>
    </xf>
    <xf numFmtId="0" fontId="17" fillId="13" borderId="0" xfId="0" applyFont="1" applyFill="1"/>
    <xf numFmtId="0" fontId="32" fillId="13" borderId="0" xfId="1" applyFont="1" applyFill="1" applyBorder="1" applyAlignment="1">
      <alignment vertical="top" wrapText="1"/>
    </xf>
    <xf numFmtId="0" fontId="21" fillId="13" borderId="0" xfId="1" applyFont="1" applyFill="1" applyBorder="1" applyAlignment="1">
      <alignment vertical="top" wrapText="1"/>
    </xf>
    <xf numFmtId="0" fontId="34" fillId="7" borderId="20" xfId="0" applyFont="1" applyFill="1" applyBorder="1" applyAlignment="1">
      <alignment horizontal="center" vertical="center" wrapText="1"/>
    </xf>
    <xf numFmtId="0" fontId="29" fillId="3" borderId="24" xfId="0" applyFont="1" applyFill="1" applyBorder="1"/>
    <xf numFmtId="0" fontId="29" fillId="3" borderId="12" xfId="0" applyFont="1" applyFill="1" applyBorder="1"/>
    <xf numFmtId="0" fontId="30" fillId="3" borderId="4" xfId="0" applyFont="1" applyFill="1" applyBorder="1" applyAlignment="1">
      <alignment horizontal="center" vertical="center" wrapText="1"/>
    </xf>
    <xf numFmtId="0" fontId="17" fillId="9" borderId="0" xfId="0" applyFont="1" applyFill="1"/>
    <xf numFmtId="0" fontId="35" fillId="9" borderId="0" xfId="1" applyFont="1" applyFill="1" applyBorder="1" applyAlignment="1">
      <alignment vertical="top" wrapText="1"/>
    </xf>
    <xf numFmtId="0" fontId="22" fillId="9" borderId="0" xfId="1" applyFont="1" applyFill="1" applyBorder="1" applyAlignment="1">
      <alignment vertical="top" wrapText="1"/>
    </xf>
    <xf numFmtId="0" fontId="17" fillId="9" borderId="0" xfId="0" applyFont="1" applyFill="1" applyAlignment="1">
      <alignment wrapText="1"/>
    </xf>
    <xf numFmtId="0" fontId="21" fillId="9" borderId="0" xfId="1" applyFont="1" applyFill="1" applyBorder="1" applyAlignment="1">
      <alignment vertical="top" wrapText="1"/>
    </xf>
    <xf numFmtId="0" fontId="35" fillId="9" borderId="0" xfId="1" applyFont="1" applyFill="1" applyBorder="1" applyAlignment="1">
      <alignment horizontal="right" vertical="top" wrapText="1"/>
    </xf>
    <xf numFmtId="0" fontId="36" fillId="3" borderId="6" xfId="0" applyFont="1" applyFill="1" applyBorder="1" applyAlignment="1">
      <alignment vertical="center" wrapText="1"/>
    </xf>
    <xf numFmtId="0" fontId="26" fillId="3" borderId="12" xfId="0" applyFont="1" applyFill="1" applyBorder="1" applyAlignment="1">
      <alignment horizontal="right" vertical="center"/>
    </xf>
    <xf numFmtId="0" fontId="19" fillId="0" borderId="0" xfId="2" applyFont="1"/>
    <xf numFmtId="1" fontId="19" fillId="23" borderId="0" xfId="2" applyNumberFormat="1" applyFont="1" applyFill="1" applyAlignment="1">
      <alignment horizontal="center"/>
    </xf>
    <xf numFmtId="1" fontId="39" fillId="23" borderId="0" xfId="2" applyNumberFormat="1" applyFont="1" applyFill="1" applyAlignment="1" applyProtection="1">
      <alignment horizontal="center" vertical="center" wrapText="1"/>
      <protection locked="0"/>
    </xf>
    <xf numFmtId="0" fontId="40" fillId="23" borderId="0" xfId="2" applyFont="1" applyFill="1" applyAlignment="1">
      <alignment horizontal="left" wrapText="1"/>
    </xf>
    <xf numFmtId="0" fontId="19" fillId="23" borderId="0" xfId="2" applyFont="1" applyFill="1" applyAlignment="1">
      <alignment horizontal="center" wrapText="1"/>
    </xf>
    <xf numFmtId="0" fontId="45" fillId="23" borderId="0" xfId="2" applyFont="1" applyFill="1" applyAlignment="1">
      <alignment horizontal="left"/>
    </xf>
    <xf numFmtId="0" fontId="19" fillId="0" borderId="0" xfId="2" applyFont="1" applyAlignment="1">
      <alignment horizontal="center" wrapText="1"/>
    </xf>
    <xf numFmtId="0" fontId="40" fillId="0" borderId="0" xfId="2" applyFont="1" applyAlignment="1">
      <alignment horizontal="left" vertical="center" wrapText="1"/>
    </xf>
    <xf numFmtId="0" fontId="19" fillId="0" borderId="0" xfId="2" applyFont="1" applyAlignment="1">
      <alignment wrapText="1"/>
    </xf>
    <xf numFmtId="0" fontId="39" fillId="0" borderId="0" xfId="2" applyFont="1" applyAlignment="1">
      <alignment horizontal="left" vertical="center"/>
    </xf>
    <xf numFmtId="164" fontId="12" fillId="2" borderId="20" xfId="0" applyNumberFormat="1" applyFont="1" applyFill="1" applyBorder="1" applyAlignment="1" applyProtection="1">
      <alignment horizontal="center" vertical="center"/>
      <protection locked="0"/>
    </xf>
    <xf numFmtId="0" fontId="47" fillId="0" borderId="0" xfId="0" applyFont="1" applyAlignment="1">
      <alignment vertical="center" wrapText="1"/>
    </xf>
    <xf numFmtId="0" fontId="17" fillId="23" borderId="0" xfId="0" applyFont="1" applyFill="1"/>
    <xf numFmtId="0" fontId="41" fillId="23" borderId="0" xfId="0" applyFont="1" applyFill="1" applyAlignment="1">
      <alignment horizontal="left" vertical="top" wrapText="1"/>
    </xf>
    <xf numFmtId="0" fontId="39" fillId="23" borderId="0" xfId="2" applyFont="1" applyFill="1" applyAlignment="1">
      <alignment horizontal="left" vertical="center"/>
    </xf>
    <xf numFmtId="1" fontId="39" fillId="23" borderId="0" xfId="2" applyNumberFormat="1" applyFont="1" applyFill="1" applyAlignment="1">
      <alignment horizontal="center" vertical="center" wrapText="1"/>
    </xf>
    <xf numFmtId="14" fontId="27" fillId="23" borderId="0" xfId="0" applyNumberFormat="1" applyFont="1" applyFill="1" applyAlignment="1">
      <alignment horizontal="center" vertical="center"/>
    </xf>
    <xf numFmtId="0" fontId="27" fillId="23" borderId="0" xfId="0" applyFont="1" applyFill="1" applyAlignment="1">
      <alignment horizontal="center" vertical="center"/>
    </xf>
    <xf numFmtId="0" fontId="27" fillId="23" borderId="20" xfId="0" applyFont="1" applyFill="1" applyBorder="1" applyAlignment="1">
      <alignment horizontal="center" vertical="center" wrapText="1"/>
    </xf>
    <xf numFmtId="0" fontId="27" fillId="23" borderId="0" xfId="0" applyFont="1" applyFill="1" applyAlignment="1">
      <alignment horizontal="center" wrapText="1"/>
    </xf>
    <xf numFmtId="0" fontId="27" fillId="23" borderId="0" xfId="0" applyFont="1" applyFill="1" applyAlignment="1">
      <alignment horizontal="center"/>
    </xf>
    <xf numFmtId="0" fontId="48" fillId="23" borderId="0" xfId="0" applyFont="1" applyFill="1"/>
    <xf numFmtId="0" fontId="17" fillId="0" borderId="0" xfId="0" applyFont="1" applyAlignment="1">
      <alignment vertical="center"/>
    </xf>
    <xf numFmtId="1" fontId="19" fillId="0" borderId="0" xfId="2" applyNumberFormat="1" applyFont="1" applyAlignment="1">
      <alignment horizontal="center"/>
    </xf>
    <xf numFmtId="0" fontId="27" fillId="23" borderId="21" xfId="0" applyFont="1" applyFill="1" applyBorder="1" applyAlignment="1">
      <alignment horizontal="center" vertical="center" wrapText="1"/>
    </xf>
    <xf numFmtId="0" fontId="50" fillId="23" borderId="0" xfId="0" applyFont="1" applyFill="1" applyAlignment="1">
      <alignment horizontal="right" wrapText="1"/>
    </xf>
    <xf numFmtId="0" fontId="50" fillId="0" borderId="0" xfId="0" applyFont="1" applyAlignment="1">
      <alignment horizontal="right" wrapText="1"/>
    </xf>
    <xf numFmtId="0" fontId="50" fillId="0" borderId="0" xfId="0" applyFont="1"/>
    <xf numFmtId="0" fontId="51" fillId="0" borderId="16" xfId="2" applyFont="1" applyBorder="1" applyAlignment="1">
      <alignment wrapText="1"/>
    </xf>
    <xf numFmtId="0" fontId="40" fillId="0" borderId="0" xfId="2" applyFont="1" applyAlignment="1">
      <alignment wrapText="1"/>
    </xf>
    <xf numFmtId="0" fontId="51" fillId="0" borderId="0" xfId="2" applyFont="1" applyAlignment="1">
      <alignment wrapText="1"/>
    </xf>
    <xf numFmtId="0" fontId="52" fillId="15" borderId="0" xfId="2" applyFont="1" applyFill="1" applyAlignment="1">
      <alignment wrapText="1"/>
    </xf>
    <xf numFmtId="0" fontId="53" fillId="15" borderId="0" xfId="2" applyFont="1" applyFill="1" applyAlignment="1">
      <alignment wrapText="1"/>
    </xf>
    <xf numFmtId="0" fontId="19" fillId="23" borderId="0" xfId="2" applyFont="1" applyFill="1"/>
    <xf numFmtId="0" fontId="19" fillId="0" borderId="18" xfId="2" applyFont="1" applyBorder="1"/>
    <xf numFmtId="0" fontId="19" fillId="15" borderId="23" xfId="2" applyFont="1" applyFill="1" applyBorder="1" applyAlignment="1">
      <alignment horizontal="center" wrapText="1"/>
    </xf>
    <xf numFmtId="0" fontId="27" fillId="9" borderId="7" xfId="2" applyFont="1" applyFill="1" applyBorder="1" applyAlignment="1">
      <alignment horizontal="center" vertical="center" wrapText="1"/>
    </xf>
    <xf numFmtId="0" fontId="27" fillId="9" borderId="8" xfId="2" applyFont="1" applyFill="1" applyBorder="1" applyAlignment="1">
      <alignment horizontal="center" vertical="center" wrapText="1"/>
    </xf>
    <xf numFmtId="0" fontId="27" fillId="9" borderId="20" xfId="2" applyFont="1" applyFill="1" applyBorder="1" applyAlignment="1">
      <alignment horizontal="center" vertical="center" wrapText="1"/>
    </xf>
    <xf numFmtId="0" fontId="11" fillId="5" borderId="23"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5" borderId="33" xfId="2" applyFont="1" applyFill="1" applyBorder="1" applyAlignment="1">
      <alignment horizontal="center" vertical="center" wrapText="1"/>
    </xf>
    <xf numFmtId="0" fontId="27" fillId="13" borderId="14" xfId="2" applyFont="1" applyFill="1" applyBorder="1" applyAlignment="1">
      <alignment horizontal="center" vertical="center" wrapText="1"/>
    </xf>
    <xf numFmtId="0" fontId="27" fillId="13" borderId="33" xfId="2" applyFont="1" applyFill="1" applyBorder="1" applyAlignment="1">
      <alignment horizontal="center" vertical="center" wrapText="1"/>
    </xf>
    <xf numFmtId="0" fontId="11" fillId="9" borderId="7" xfId="2" applyFont="1" applyFill="1" applyBorder="1" applyAlignment="1">
      <alignment horizontal="center" vertical="center" wrapText="1"/>
    </xf>
    <xf numFmtId="0" fontId="27" fillId="9" borderId="0" xfId="2" applyFont="1" applyFill="1" applyAlignment="1">
      <alignment horizontal="center" vertical="center" wrapText="1"/>
    </xf>
    <xf numFmtId="0" fontId="27" fillId="9" borderId="33" xfId="2" applyFont="1" applyFill="1" applyBorder="1" applyAlignment="1">
      <alignment horizontal="center" vertical="center" wrapText="1"/>
    </xf>
    <xf numFmtId="0" fontId="61" fillId="9" borderId="20" xfId="2" applyFont="1" applyFill="1" applyBorder="1" applyAlignment="1">
      <alignment horizontal="center" vertical="center" wrapText="1"/>
    </xf>
    <xf numFmtId="0" fontId="61" fillId="9" borderId="13" xfId="2" applyFont="1" applyFill="1" applyBorder="1" applyAlignment="1">
      <alignment horizontal="center" vertical="center" wrapText="1"/>
    </xf>
    <xf numFmtId="0" fontId="61" fillId="9" borderId="14" xfId="2" applyFont="1" applyFill="1" applyBorder="1" applyAlignment="1">
      <alignment horizontal="center" vertical="center" wrapText="1"/>
    </xf>
    <xf numFmtId="0" fontId="27" fillId="9" borderId="14" xfId="2" applyFont="1" applyFill="1" applyBorder="1" applyAlignment="1">
      <alignment horizontal="center" vertical="center" wrapText="1"/>
    </xf>
    <xf numFmtId="0" fontId="61" fillId="9" borderId="19" xfId="2" applyFont="1" applyFill="1" applyBorder="1" applyAlignment="1">
      <alignment horizontal="center" vertical="center" wrapText="1"/>
    </xf>
    <xf numFmtId="0" fontId="62" fillId="16" borderId="39" xfId="2" applyFont="1" applyFill="1" applyBorder="1" applyAlignment="1">
      <alignment horizontal="center" vertical="center" wrapText="1"/>
    </xf>
    <xf numFmtId="1" fontId="12" fillId="21" borderId="20" xfId="2" applyNumberFormat="1" applyFont="1" applyFill="1" applyBorder="1" applyAlignment="1" applyProtection="1">
      <alignment horizontal="center" vertical="center" wrapText="1"/>
      <protection locked="0"/>
    </xf>
    <xf numFmtId="0" fontId="12" fillId="21" borderId="20" xfId="2" applyFont="1" applyFill="1" applyBorder="1" applyAlignment="1" applyProtection="1">
      <alignment horizontal="center" vertical="center" wrapText="1"/>
      <protection locked="0"/>
    </xf>
    <xf numFmtId="1" fontId="12" fillId="21" borderId="13" xfId="2" applyNumberFormat="1" applyFont="1" applyFill="1" applyBorder="1" applyAlignment="1" applyProtection="1">
      <alignment horizontal="center" vertical="center" wrapText="1"/>
      <protection locked="0"/>
    </xf>
    <xf numFmtId="1" fontId="12" fillId="21" borderId="14" xfId="2" applyNumberFormat="1" applyFont="1" applyFill="1" applyBorder="1" applyAlignment="1" applyProtection="1">
      <alignment horizontal="center" vertical="center" wrapText="1"/>
      <protection locked="0"/>
    </xf>
    <xf numFmtId="0" fontId="12" fillId="21" borderId="14" xfId="2" applyFont="1" applyFill="1" applyBorder="1" applyAlignment="1" applyProtection="1">
      <alignment horizontal="center" vertical="center" wrapText="1"/>
      <protection locked="0"/>
    </xf>
    <xf numFmtId="0" fontId="12" fillId="21" borderId="15" xfId="2" applyFont="1" applyFill="1" applyBorder="1" applyAlignment="1" applyProtection="1">
      <alignment horizontal="center" vertical="center" wrapText="1"/>
      <protection locked="0"/>
    </xf>
    <xf numFmtId="0" fontId="12" fillId="21" borderId="7" xfId="2" applyFont="1" applyFill="1" applyBorder="1" applyAlignment="1" applyProtection="1">
      <alignment horizontal="center" vertical="center" wrapText="1"/>
      <protection locked="0"/>
    </xf>
    <xf numFmtId="0" fontId="12" fillId="21" borderId="9" xfId="2" applyFont="1" applyFill="1" applyBorder="1" applyAlignment="1" applyProtection="1">
      <alignment horizontal="center" vertical="center" wrapText="1"/>
      <protection locked="0"/>
    </xf>
    <xf numFmtId="0" fontId="57" fillId="15" borderId="23" xfId="2" applyFont="1" applyFill="1" applyBorder="1" applyAlignment="1">
      <alignment horizontal="center" vertical="center" wrapText="1"/>
    </xf>
    <xf numFmtId="0" fontId="12" fillId="21" borderId="13" xfId="2" applyFont="1" applyFill="1" applyBorder="1" applyAlignment="1" applyProtection="1">
      <alignment horizontal="center" vertical="center" wrapText="1"/>
      <protection locked="0"/>
    </xf>
    <xf numFmtId="0" fontId="33" fillId="21" borderId="20" xfId="2" applyFont="1" applyFill="1" applyBorder="1" applyAlignment="1" applyProtection="1">
      <alignment horizontal="center" vertical="center" wrapText="1"/>
      <protection locked="0"/>
    </xf>
    <xf numFmtId="0" fontId="41" fillId="0" borderId="21" xfId="2" applyFont="1" applyBorder="1" applyAlignment="1">
      <alignment horizontal="left" vertical="center" wrapText="1"/>
    </xf>
    <xf numFmtId="0" fontId="41" fillId="0" borderId="20" xfId="2" applyFont="1" applyBorder="1" applyAlignment="1">
      <alignment horizontal="left" vertical="center" wrapText="1"/>
    </xf>
    <xf numFmtId="0" fontId="41" fillId="0" borderId="14" xfId="2" applyFont="1" applyBorder="1" applyAlignment="1">
      <alignment horizontal="left" vertical="center" wrapText="1"/>
    </xf>
    <xf numFmtId="0" fontId="41" fillId="0" borderId="22" xfId="2" applyFont="1" applyBorder="1" applyAlignment="1">
      <alignment horizontal="left" vertical="center" wrapText="1"/>
    </xf>
    <xf numFmtId="0" fontId="41" fillId="0" borderId="35" xfId="2" applyFont="1" applyBorder="1" applyAlignment="1">
      <alignment horizontal="left" vertical="center" wrapText="1"/>
    </xf>
    <xf numFmtId="0" fontId="41" fillId="0" borderId="41" xfId="2" applyFont="1" applyBorder="1" applyAlignment="1">
      <alignment horizontal="left" vertical="center" wrapText="1"/>
    </xf>
    <xf numFmtId="0" fontId="41" fillId="0" borderId="42" xfId="2" applyFont="1" applyBorder="1" applyAlignment="1">
      <alignment horizontal="left" vertical="center" wrapText="1"/>
    </xf>
    <xf numFmtId="0" fontId="17" fillId="0" borderId="21" xfId="2" applyFont="1" applyBorder="1" applyAlignment="1">
      <alignment horizontal="center" vertical="center"/>
    </xf>
    <xf numFmtId="1" fontId="41" fillId="23" borderId="21" xfId="2" applyNumberFormat="1" applyFont="1" applyFill="1" applyBorder="1" applyAlignment="1" applyProtection="1">
      <alignment horizontal="center" vertical="center" wrapText="1"/>
      <protection locked="0"/>
    </xf>
    <xf numFmtId="1" fontId="41" fillId="23" borderId="23" xfId="2" applyNumberFormat="1" applyFont="1" applyFill="1" applyBorder="1" applyAlignment="1" applyProtection="1">
      <alignment horizontal="center" vertical="center"/>
      <protection locked="0"/>
    </xf>
    <xf numFmtId="9" fontId="65" fillId="0" borderId="21" xfId="2" applyNumberFormat="1" applyFont="1" applyBorder="1" applyAlignment="1">
      <alignment horizontal="center"/>
    </xf>
    <xf numFmtId="0" fontId="17" fillId="0" borderId="0" xfId="2" applyFont="1" applyAlignment="1">
      <alignment horizontal="center" wrapText="1"/>
    </xf>
    <xf numFmtId="1" fontId="41" fillId="23" borderId="20" xfId="2" applyNumberFormat="1" applyFont="1" applyFill="1" applyBorder="1" applyAlignment="1" applyProtection="1">
      <alignment horizontal="center" vertical="center" wrapText="1"/>
      <protection locked="0"/>
    </xf>
    <xf numFmtId="0" fontId="17" fillId="0" borderId="20" xfId="2" applyFont="1" applyBorder="1" applyAlignment="1">
      <alignment horizontal="center" vertical="center"/>
    </xf>
    <xf numFmtId="0" fontId="17" fillId="0" borderId="0" xfId="2" applyFont="1"/>
    <xf numFmtId="0" fontId="17" fillId="0" borderId="18" xfId="2" applyFont="1" applyBorder="1"/>
    <xf numFmtId="9" fontId="65" fillId="0" borderId="20" xfId="2" applyNumberFormat="1" applyFont="1" applyBorder="1" applyAlignment="1">
      <alignment horizontal="center" vertical="center" wrapText="1"/>
    </xf>
    <xf numFmtId="1" fontId="41" fillId="23" borderId="20" xfId="2" applyNumberFormat="1" applyFont="1" applyFill="1" applyBorder="1" applyAlignment="1" applyProtection="1">
      <alignment horizontal="center" vertical="center"/>
      <protection locked="0"/>
    </xf>
    <xf numFmtId="9" fontId="65" fillId="0" borderId="20" xfId="2" applyNumberFormat="1" applyFont="1" applyBorder="1" applyAlignment="1">
      <alignment horizontal="center"/>
    </xf>
    <xf numFmtId="0" fontId="17" fillId="0" borderId="22" xfId="2" applyFont="1" applyBorder="1" applyAlignment="1">
      <alignment horizontal="center" vertical="center"/>
    </xf>
    <xf numFmtId="1" fontId="41" fillId="23" borderId="22" xfId="2" applyNumberFormat="1" applyFont="1" applyFill="1" applyBorder="1" applyAlignment="1" applyProtection="1">
      <alignment horizontal="center" vertical="center" wrapText="1"/>
      <protection locked="0"/>
    </xf>
    <xf numFmtId="1" fontId="41" fillId="23" borderId="22" xfId="2" applyNumberFormat="1" applyFont="1" applyFill="1" applyBorder="1" applyAlignment="1" applyProtection="1">
      <alignment horizontal="center" vertical="center"/>
      <protection locked="0"/>
    </xf>
    <xf numFmtId="9" fontId="65" fillId="0" borderId="36" xfId="2" applyNumberFormat="1" applyFont="1" applyBorder="1" applyAlignment="1">
      <alignment horizontal="center"/>
    </xf>
    <xf numFmtId="0" fontId="41" fillId="0" borderId="9" xfId="2" applyFont="1" applyBorder="1" applyAlignment="1" applyProtection="1">
      <alignment horizontal="left" vertical="center"/>
      <protection locked="0"/>
    </xf>
    <xf numFmtId="9" fontId="65" fillId="0" borderId="22" xfId="2" applyNumberFormat="1" applyFont="1" applyBorder="1" applyAlignment="1">
      <alignment horizontal="center"/>
    </xf>
    <xf numFmtId="1" fontId="41" fillId="23" borderId="9" xfId="2" applyNumberFormat="1" applyFont="1" applyFill="1" applyBorder="1" applyAlignment="1" applyProtection="1">
      <alignment horizontal="center" vertical="center" wrapText="1"/>
      <protection locked="0"/>
    </xf>
    <xf numFmtId="9" fontId="65" fillId="0" borderId="37" xfId="2" applyNumberFormat="1" applyFont="1" applyBorder="1" applyAlignment="1">
      <alignment horizontal="center"/>
    </xf>
    <xf numFmtId="0" fontId="17" fillId="0" borderId="34" xfId="2" applyFont="1" applyBorder="1"/>
    <xf numFmtId="0" fontId="66" fillId="0" borderId="0" xfId="0" applyFont="1" applyAlignment="1">
      <alignment vertical="center"/>
    </xf>
    <xf numFmtId="0" fontId="66" fillId="0" borderId="0" xfId="0" applyFont="1"/>
    <xf numFmtId="0" fontId="70" fillId="0" borderId="0" xfId="0" applyFont="1"/>
    <xf numFmtId="0" fontId="71" fillId="0" borderId="0" xfId="0" applyFont="1"/>
    <xf numFmtId="0" fontId="19" fillId="6" borderId="6" xfId="2" applyFont="1" applyFill="1" applyBorder="1" applyAlignment="1">
      <alignment wrapText="1"/>
    </xf>
    <xf numFmtId="1" fontId="12" fillId="21" borderId="20" xfId="2" applyNumberFormat="1" applyFont="1" applyFill="1" applyBorder="1" applyAlignment="1">
      <alignment horizontal="center" vertical="center" wrapText="1"/>
    </xf>
    <xf numFmtId="16" fontId="27" fillId="13" borderId="19" xfId="2" applyNumberFormat="1" applyFont="1" applyFill="1" applyBorder="1" applyAlignment="1">
      <alignment horizontal="center" vertical="center" wrapText="1"/>
    </xf>
    <xf numFmtId="1" fontId="40" fillId="23" borderId="21" xfId="2" applyNumberFormat="1" applyFont="1" applyFill="1" applyBorder="1" applyAlignment="1">
      <alignment horizontal="center" vertical="center" wrapText="1"/>
    </xf>
    <xf numFmtId="0" fontId="37" fillId="7" borderId="20" xfId="0" applyFont="1" applyFill="1" applyBorder="1" applyAlignment="1">
      <alignment horizontal="center" vertical="center" wrapText="1"/>
    </xf>
    <xf numFmtId="0" fontId="48" fillId="3" borderId="12" xfId="0" applyFont="1" applyFill="1" applyBorder="1" applyAlignment="1">
      <alignment horizontal="center" vertical="center"/>
    </xf>
    <xf numFmtId="0" fontId="17" fillId="23" borderId="0" xfId="2" applyFont="1" applyFill="1" applyAlignment="1">
      <alignment horizontal="center" wrapText="1"/>
    </xf>
    <xf numFmtId="0" fontId="37" fillId="0" borderId="0" xfId="2" applyFont="1"/>
    <xf numFmtId="0" fontId="37" fillId="0" borderId="0" xfId="2" applyFont="1" applyAlignment="1">
      <alignment horizontal="left" vertical="center"/>
    </xf>
    <xf numFmtId="1" fontId="37" fillId="0" borderId="0" xfId="2" applyNumberFormat="1" applyFont="1" applyAlignment="1">
      <alignment horizontal="center"/>
    </xf>
    <xf numFmtId="1" fontId="37" fillId="23" borderId="0" xfId="2" applyNumberFormat="1" applyFont="1" applyFill="1" applyAlignment="1">
      <alignment horizontal="center" vertical="center" wrapText="1"/>
    </xf>
    <xf numFmtId="0" fontId="14" fillId="0" borderId="0" xfId="2" applyFont="1" applyAlignment="1">
      <alignment horizontal="left" wrapText="1"/>
    </xf>
    <xf numFmtId="0" fontId="37" fillId="0" borderId="0" xfId="2" applyFont="1" applyAlignment="1">
      <alignment horizontal="center" wrapText="1"/>
    </xf>
    <xf numFmtId="0" fontId="14" fillId="0" borderId="0" xfId="2" applyFont="1" applyAlignment="1">
      <alignment horizontal="left" vertical="center" wrapText="1"/>
    </xf>
    <xf numFmtId="0" fontId="37" fillId="0" borderId="0" xfId="2" applyFont="1" applyAlignment="1">
      <alignment wrapText="1"/>
    </xf>
    <xf numFmtId="0" fontId="75" fillId="20" borderId="20" xfId="2" applyFont="1" applyFill="1" applyBorder="1" applyAlignment="1">
      <alignment horizontal="center" vertical="center" wrapText="1"/>
    </xf>
    <xf numFmtId="0" fontId="75" fillId="20" borderId="0" xfId="2" applyFont="1" applyFill="1" applyAlignment="1">
      <alignment horizontal="center" vertical="center" wrapText="1"/>
    </xf>
    <xf numFmtId="0" fontId="76" fillId="23" borderId="0" xfId="2" applyFont="1" applyFill="1" applyAlignment="1">
      <alignment horizontal="center" vertical="center" wrapText="1"/>
    </xf>
    <xf numFmtId="0" fontId="76" fillId="0" borderId="0" xfId="2" applyFont="1" applyAlignment="1">
      <alignment horizontal="center" vertical="center" wrapText="1"/>
    </xf>
    <xf numFmtId="0" fontId="63" fillId="0" borderId="0" xfId="2" applyFont="1" applyAlignment="1">
      <alignment horizontal="center" wrapText="1"/>
    </xf>
    <xf numFmtId="0" fontId="63" fillId="0" borderId="0" xfId="2" applyFont="1" applyAlignment="1">
      <alignment horizontal="center" vertical="center" wrapText="1"/>
    </xf>
    <xf numFmtId="0" fontId="77" fillId="0" borderId="0" xfId="2" applyFont="1"/>
    <xf numFmtId="0" fontId="63" fillId="0" borderId="0" xfId="2" applyFont="1"/>
    <xf numFmtId="0" fontId="78" fillId="0" borderId="0" xfId="0" applyFont="1"/>
    <xf numFmtId="0" fontId="77" fillId="0" borderId="14" xfId="2" applyFont="1" applyBorder="1"/>
    <xf numFmtId="0" fontId="77" fillId="0" borderId="18" xfId="2" applyFont="1" applyBorder="1"/>
    <xf numFmtId="0" fontId="79" fillId="25" borderId="0" xfId="2" applyFont="1" applyFill="1" applyAlignment="1">
      <alignment horizontal="center" vertical="center" wrapText="1"/>
    </xf>
    <xf numFmtId="0" fontId="80" fillId="25" borderId="0" xfId="2" applyFont="1" applyFill="1" applyAlignment="1">
      <alignment wrapText="1"/>
    </xf>
    <xf numFmtId="0" fontId="52" fillId="25" borderId="0" xfId="2" applyFont="1" applyFill="1" applyAlignment="1">
      <alignment wrapText="1"/>
    </xf>
    <xf numFmtId="0" fontId="52" fillId="16" borderId="0" xfId="2" applyFont="1" applyFill="1" applyAlignment="1">
      <alignment horizontal="center" vertical="center" wrapText="1"/>
    </xf>
    <xf numFmtId="0" fontId="36" fillId="10" borderId="45" xfId="2" applyFont="1" applyFill="1" applyBorder="1" applyAlignment="1">
      <alignment horizontal="center" vertical="center"/>
    </xf>
    <xf numFmtId="0" fontId="81" fillId="0" borderId="0" xfId="0" applyFont="1"/>
    <xf numFmtId="0" fontId="78" fillId="0" borderId="0" xfId="2" applyFont="1"/>
    <xf numFmtId="0" fontId="41" fillId="0" borderId="3" xfId="0" applyFont="1" applyBorder="1" applyAlignment="1" applyProtection="1">
      <alignment horizontal="left" vertical="center"/>
      <protection locked="0"/>
    </xf>
    <xf numFmtId="0" fontId="41" fillId="0" borderId="46" xfId="0" applyFont="1" applyBorder="1" applyAlignment="1" applyProtection="1">
      <alignment horizontal="center" vertical="center" wrapText="1"/>
      <protection locked="0"/>
    </xf>
    <xf numFmtId="0" fontId="41" fillId="26" borderId="21" xfId="0" applyFont="1" applyFill="1" applyBorder="1" applyAlignment="1" applyProtection="1">
      <alignment horizontal="center" vertical="center" wrapText="1"/>
      <protection locked="0"/>
    </xf>
    <xf numFmtId="0" fontId="41" fillId="0" borderId="20" xfId="0" applyFont="1" applyBorder="1" applyAlignment="1" applyProtection="1">
      <alignment horizontal="left" vertical="center"/>
      <protection locked="0"/>
    </xf>
    <xf numFmtId="0" fontId="41" fillId="26" borderId="20" xfId="0" applyFont="1" applyFill="1" applyBorder="1" applyAlignment="1" applyProtection="1">
      <alignment horizontal="center" vertical="center" wrapText="1"/>
      <protection locked="0"/>
    </xf>
    <xf numFmtId="0" fontId="41" fillId="0" borderId="6" xfId="0" applyFont="1" applyBorder="1" applyAlignment="1" applyProtection="1">
      <alignment horizontal="left" vertical="center"/>
      <protection locked="0"/>
    </xf>
    <xf numFmtId="0" fontId="41" fillId="26" borderId="22" xfId="0" applyFont="1" applyFill="1" applyBorder="1" applyAlignment="1" applyProtection="1">
      <alignment horizontal="center" vertical="center" wrapText="1"/>
      <protection locked="0"/>
    </xf>
    <xf numFmtId="0" fontId="41" fillId="0" borderId="9" xfId="0" applyFont="1" applyBorder="1" applyAlignment="1" applyProtection="1">
      <alignment horizontal="left" vertical="center"/>
      <protection locked="0"/>
    </xf>
    <xf numFmtId="0" fontId="41" fillId="26" borderId="23" xfId="0" applyFont="1" applyFill="1" applyBorder="1" applyAlignment="1" applyProtection="1">
      <alignment horizontal="center" vertical="center" wrapText="1"/>
      <protection locked="0"/>
    </xf>
    <xf numFmtId="0" fontId="82" fillId="0" borderId="0" xfId="2" applyFont="1"/>
    <xf numFmtId="0" fontId="83" fillId="0" borderId="0" xfId="2" applyFont="1"/>
    <xf numFmtId="0" fontId="84" fillId="0" borderId="0" xfId="0" applyFont="1"/>
    <xf numFmtId="0" fontId="84" fillId="0" borderId="0" xfId="2" applyFont="1"/>
    <xf numFmtId="0" fontId="82" fillId="0" borderId="14" xfId="2" applyFont="1" applyBorder="1"/>
    <xf numFmtId="0" fontId="82" fillId="0" borderId="18" xfId="2" applyFont="1" applyBorder="1"/>
    <xf numFmtId="0" fontId="82" fillId="0" borderId="15" xfId="2" applyFont="1" applyBorder="1"/>
    <xf numFmtId="0" fontId="82" fillId="0" borderId="44" xfId="2" applyFont="1" applyBorder="1"/>
    <xf numFmtId="1" fontId="40" fillId="23" borderId="20" xfId="2" applyNumberFormat="1" applyFont="1" applyFill="1" applyBorder="1" applyAlignment="1">
      <alignment horizontal="center" vertical="center" wrapText="1"/>
    </xf>
    <xf numFmtId="0" fontId="41" fillId="0" borderId="47" xfId="0" applyFont="1" applyBorder="1" applyAlignment="1" applyProtection="1">
      <alignment horizontal="center" vertical="center" wrapText="1"/>
      <protection locked="0"/>
    </xf>
    <xf numFmtId="0" fontId="37" fillId="0" borderId="0" xfId="2" applyFont="1" applyAlignment="1">
      <alignment horizontal="center"/>
    </xf>
    <xf numFmtId="0" fontId="84" fillId="0" borderId="20" xfId="2" applyFont="1" applyBorder="1" applyAlignment="1">
      <alignment horizontal="center" vertical="center"/>
    </xf>
    <xf numFmtId="1" fontId="41" fillId="23" borderId="3" xfId="2" applyNumberFormat="1" applyFont="1" applyFill="1" applyBorder="1" applyAlignment="1" applyProtection="1">
      <alignment horizontal="center" vertical="center" wrapText="1"/>
      <protection locked="0"/>
    </xf>
    <xf numFmtId="1" fontId="41" fillId="23" borderId="6" xfId="2" applyNumberFormat="1" applyFont="1" applyFill="1" applyBorder="1" applyAlignment="1" applyProtection="1">
      <alignment horizontal="center" vertical="center" wrapText="1"/>
      <protection locked="0"/>
    </xf>
    <xf numFmtId="0" fontId="63" fillId="23" borderId="0" xfId="2" applyFont="1" applyFill="1"/>
    <xf numFmtId="0" fontId="63" fillId="0" borderId="0" xfId="2" applyFont="1" applyAlignment="1">
      <alignment wrapText="1"/>
    </xf>
    <xf numFmtId="0" fontId="63" fillId="23" borderId="0" xfId="2" applyFont="1" applyFill="1" applyAlignment="1">
      <alignment horizontal="center" vertical="center"/>
    </xf>
    <xf numFmtId="0" fontId="78" fillId="23" borderId="0" xfId="2" applyFont="1" applyFill="1" applyAlignment="1">
      <alignment horizontal="center" vertical="center"/>
    </xf>
    <xf numFmtId="0" fontId="78" fillId="0" borderId="0" xfId="2" applyFont="1" applyAlignment="1">
      <alignment horizontal="center"/>
    </xf>
    <xf numFmtId="0" fontId="78" fillId="0" borderId="0" xfId="2" applyFont="1" applyAlignment="1">
      <alignment horizontal="center" vertical="center"/>
    </xf>
    <xf numFmtId="0" fontId="16" fillId="25" borderId="0" xfId="0" applyFont="1" applyFill="1" applyAlignment="1">
      <alignment horizontal="center" vertical="center" wrapText="1"/>
    </xf>
    <xf numFmtId="0" fontId="16" fillId="4" borderId="0" xfId="0" applyFont="1" applyFill="1" applyAlignment="1">
      <alignment horizontal="center" vertical="center" wrapText="1"/>
    </xf>
    <xf numFmtId="0" fontId="18" fillId="4" borderId="0" xfId="0" applyFont="1" applyFill="1" applyAlignment="1">
      <alignment horizontal="center" vertical="center" wrapText="1"/>
    </xf>
    <xf numFmtId="0" fontId="18" fillId="4" borderId="0" xfId="0" applyFont="1" applyFill="1" applyAlignment="1">
      <alignment horizontal="center" vertical="center"/>
    </xf>
    <xf numFmtId="0" fontId="17" fillId="2" borderId="0" xfId="0" applyFont="1" applyFill="1" applyAlignment="1">
      <alignment horizontal="justify" vertical="center" wrapText="1"/>
    </xf>
    <xf numFmtId="0" fontId="14" fillId="2" borderId="0" xfId="0" applyFont="1" applyFill="1" applyAlignment="1">
      <alignment vertical="center" wrapText="1"/>
    </xf>
    <xf numFmtId="0" fontId="14" fillId="2" borderId="0" xfId="0" applyFont="1" applyFill="1" applyAlignment="1">
      <alignment vertical="center"/>
    </xf>
    <xf numFmtId="0" fontId="21" fillId="2" borderId="0" xfId="1" applyFont="1" applyFill="1" applyBorder="1" applyAlignment="1" applyProtection="1">
      <alignment vertical="center" wrapText="1"/>
      <protection locked="0"/>
    </xf>
    <xf numFmtId="0" fontId="19" fillId="2" borderId="0" xfId="0" applyFont="1" applyFill="1" applyAlignment="1">
      <alignment horizontal="justify" vertical="center" wrapText="1"/>
    </xf>
    <xf numFmtId="0" fontId="19" fillId="2" borderId="0" xfId="0" applyFont="1" applyFill="1" applyAlignment="1">
      <alignment vertical="center" wrapText="1"/>
    </xf>
    <xf numFmtId="0" fontId="23" fillId="0" borderId="0" xfId="1" applyFont="1" applyAlignment="1" applyProtection="1">
      <alignment horizontal="center" vertical="center" wrapText="1"/>
      <protection locked="0"/>
    </xf>
    <xf numFmtId="0" fontId="23" fillId="0" borderId="0" xfId="1" applyFont="1" applyAlignment="1" applyProtection="1">
      <alignment horizontal="center" vertical="center"/>
      <protection locked="0"/>
    </xf>
    <xf numFmtId="0" fontId="17" fillId="2" borderId="0" xfId="0" applyFont="1" applyFill="1"/>
    <xf numFmtId="0" fontId="11" fillId="2" borderId="0" xfId="0" applyFont="1" applyFill="1"/>
    <xf numFmtId="0" fontId="17" fillId="2" borderId="0" xfId="0" applyFont="1" applyFill="1" applyAlignment="1">
      <alignment horizontal="left" vertical="top"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2" fillId="2" borderId="0" xfId="1" applyFont="1" applyFill="1" applyBorder="1" applyAlignment="1" applyProtection="1">
      <alignment vertical="center" wrapText="1"/>
      <protection locked="0"/>
    </xf>
    <xf numFmtId="0" fontId="17" fillId="2" borderId="0" xfId="0" applyFont="1" applyFill="1" applyAlignment="1">
      <alignment horizontal="right" vertical="center"/>
    </xf>
    <xf numFmtId="0" fontId="17" fillId="2" borderId="0" xfId="0" applyFont="1" applyFill="1" applyAlignment="1">
      <alignment horizontal="justify" wrapText="1"/>
    </xf>
    <xf numFmtId="0" fontId="3" fillId="2" borderId="0" xfId="1" applyFill="1" applyBorder="1" applyAlignment="1" applyProtection="1">
      <alignment wrapText="1"/>
      <protection locked="0"/>
    </xf>
    <xf numFmtId="0" fontId="25" fillId="8" borderId="0" xfId="0" applyFont="1" applyFill="1" applyAlignment="1">
      <alignment horizontal="center" vertical="center" wrapText="1"/>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46" fillId="7" borderId="10" xfId="0" applyFont="1" applyFill="1" applyBorder="1" applyAlignment="1">
      <alignment horizontal="center" vertical="center"/>
    </xf>
    <xf numFmtId="0" fontId="46" fillId="7" borderId="11" xfId="0" applyFont="1" applyFill="1" applyBorder="1" applyAlignment="1">
      <alignment horizontal="center" vertical="center"/>
    </xf>
    <xf numFmtId="0" fontId="46" fillId="7" borderId="4" xfId="0" applyFont="1" applyFill="1" applyBorder="1" applyAlignment="1">
      <alignment horizontal="center" vertical="center"/>
    </xf>
    <xf numFmtId="0" fontId="46" fillId="7" borderId="6" xfId="0" applyFont="1" applyFill="1" applyBorder="1" applyAlignment="1">
      <alignment horizontal="center" vertical="center"/>
    </xf>
    <xf numFmtId="0" fontId="26" fillId="6" borderId="10" xfId="0" applyFont="1" applyFill="1" applyBorder="1" applyAlignment="1">
      <alignment horizontal="center" vertical="center" wrapText="1"/>
    </xf>
    <xf numFmtId="0" fontId="26" fillId="6" borderId="0" xfId="0" applyFont="1" applyFill="1" applyAlignment="1">
      <alignment horizontal="center" vertical="center"/>
    </xf>
    <xf numFmtId="0" fontId="26" fillId="6" borderId="11"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7" borderId="1" xfId="0" applyFont="1" applyFill="1" applyBorder="1" applyAlignment="1">
      <alignment vertical="center" wrapText="1"/>
    </xf>
    <xf numFmtId="0" fontId="26" fillId="7" borderId="2" xfId="0" applyFont="1" applyFill="1" applyBorder="1" applyAlignment="1">
      <alignment vertical="center" wrapText="1"/>
    </xf>
    <xf numFmtId="0" fontId="26" fillId="7" borderId="3" xfId="0" applyFont="1" applyFill="1" applyBorder="1" applyAlignment="1">
      <alignment vertical="center" wrapText="1"/>
    </xf>
    <xf numFmtId="0" fontId="26" fillId="7" borderId="4" xfId="0" applyFont="1" applyFill="1" applyBorder="1" applyAlignment="1">
      <alignment vertical="center" wrapText="1"/>
    </xf>
    <xf numFmtId="0" fontId="26" fillId="7" borderId="5" xfId="0" applyFont="1" applyFill="1" applyBorder="1" applyAlignment="1">
      <alignment vertical="center" wrapText="1"/>
    </xf>
    <xf numFmtId="0" fontId="26" fillId="7" borderId="6" xfId="0" applyFont="1" applyFill="1" applyBorder="1" applyAlignment="1">
      <alignment vertical="center" wrapText="1"/>
    </xf>
    <xf numFmtId="0" fontId="26" fillId="3" borderId="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17" fillId="5" borderId="0" xfId="0" applyFont="1" applyFill="1" applyAlignment="1">
      <alignment vertical="center" wrapText="1"/>
    </xf>
    <xf numFmtId="0" fontId="17" fillId="5" borderId="5" xfId="0" applyFont="1" applyFill="1" applyBorder="1" applyAlignment="1">
      <alignment vertical="center" wrapText="1"/>
    </xf>
    <xf numFmtId="0" fontId="27" fillId="6"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30" fillId="3" borderId="12" xfId="0" applyFont="1" applyFill="1" applyBorder="1" applyAlignment="1">
      <alignment horizontal="center" vertical="center"/>
    </xf>
    <xf numFmtId="0" fontId="30" fillId="3" borderId="25"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9" xfId="0" applyFont="1" applyFill="1" applyBorder="1" applyAlignment="1">
      <alignment horizontal="center" vertical="center"/>
    </xf>
    <xf numFmtId="0" fontId="26" fillId="7" borderId="7" xfId="0" applyFont="1" applyFill="1" applyBorder="1" applyAlignment="1">
      <alignment horizontal="left" vertical="center" wrapText="1"/>
    </xf>
    <xf numFmtId="0" fontId="26" fillId="7" borderId="8" xfId="0" applyFont="1" applyFill="1" applyBorder="1" applyAlignment="1">
      <alignment horizontal="left" vertical="center" wrapText="1"/>
    </xf>
    <xf numFmtId="0" fontId="26" fillId="7" borderId="9" xfId="0" applyFont="1" applyFill="1" applyBorder="1" applyAlignment="1">
      <alignment horizontal="left" vertical="center" wrapText="1"/>
    </xf>
    <xf numFmtId="0" fontId="26" fillId="6" borderId="7" xfId="0" applyFont="1" applyFill="1" applyBorder="1" applyAlignment="1">
      <alignment horizontal="center" vertical="center" wrapText="1"/>
    </xf>
    <xf numFmtId="0" fontId="26" fillId="6" borderId="8" xfId="0" applyFont="1" applyFill="1" applyBorder="1" applyAlignment="1">
      <alignment horizontal="center" vertical="center"/>
    </xf>
    <xf numFmtId="0" fontId="26" fillId="6" borderId="9" xfId="0" applyFont="1" applyFill="1" applyBorder="1" applyAlignment="1">
      <alignment horizontal="center" vertical="center"/>
    </xf>
    <xf numFmtId="0" fontId="46" fillId="7" borderId="7" xfId="0" applyFont="1" applyFill="1" applyBorder="1" applyAlignment="1">
      <alignment horizontal="center" vertical="center"/>
    </xf>
    <xf numFmtId="0" fontId="46" fillId="7" borderId="9" xfId="0" applyFont="1" applyFill="1" applyBorder="1" applyAlignment="1">
      <alignment horizontal="center" vertical="center"/>
    </xf>
    <xf numFmtId="0" fontId="10" fillId="3" borderId="12" xfId="0" applyFont="1" applyFill="1" applyBorder="1" applyAlignment="1">
      <alignment horizontal="center" vertical="center"/>
    </xf>
    <xf numFmtId="0" fontId="26" fillId="6" borderId="8"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10" fillId="14" borderId="24" xfId="0" applyFont="1" applyFill="1" applyBorder="1" applyAlignment="1">
      <alignment horizontal="center" vertical="center"/>
    </xf>
    <xf numFmtId="0" fontId="10" fillId="14" borderId="12" xfId="0" applyFont="1" applyFill="1" applyBorder="1" applyAlignment="1">
      <alignment horizontal="center" vertical="center"/>
    </xf>
    <xf numFmtId="0" fontId="10" fillId="14" borderId="25" xfId="0" applyFont="1" applyFill="1" applyBorder="1" applyAlignment="1">
      <alignment horizontal="center" vertical="center"/>
    </xf>
    <xf numFmtId="0" fontId="18" fillId="3" borderId="24"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31" fillId="12" borderId="0" xfId="0" applyFont="1" applyFill="1" applyAlignment="1">
      <alignment horizontal="center" vertical="top" wrapText="1"/>
    </xf>
    <xf numFmtId="0" fontId="25" fillId="12" borderId="0" xfId="0" applyFont="1" applyFill="1" applyAlignment="1">
      <alignment horizontal="center" vertical="top" wrapText="1"/>
    </xf>
    <xf numFmtId="0" fontId="67" fillId="0" borderId="43" xfId="0" applyFont="1" applyBorder="1" applyAlignment="1">
      <alignment wrapText="1"/>
    </xf>
    <xf numFmtId="0" fontId="67" fillId="0" borderId="0" xfId="0" applyFont="1" applyAlignment="1">
      <alignment wrapText="1"/>
    </xf>
    <xf numFmtId="0" fontId="30" fillId="7" borderId="7" xfId="0" applyFont="1" applyFill="1" applyBorder="1" applyAlignment="1">
      <alignment horizontal="justify" vertical="center" wrapText="1"/>
    </xf>
    <xf numFmtId="0" fontId="30" fillId="7" borderId="9" xfId="0" applyFont="1" applyFill="1" applyBorder="1" applyAlignment="1">
      <alignment horizontal="justify" vertical="center" wrapText="1"/>
    </xf>
    <xf numFmtId="0" fontId="11" fillId="13" borderId="7" xfId="0" applyFont="1" applyFill="1" applyBorder="1" applyAlignment="1">
      <alignment horizontal="center" vertical="center" wrapText="1"/>
    </xf>
    <xf numFmtId="0" fontId="11" fillId="13" borderId="8" xfId="0" applyFont="1" applyFill="1" applyBorder="1" applyAlignment="1">
      <alignment horizontal="center" vertical="center"/>
    </xf>
    <xf numFmtId="0" fontId="11" fillId="13" borderId="9" xfId="0" applyFont="1" applyFill="1" applyBorder="1" applyAlignment="1">
      <alignment horizontal="center" vertical="center"/>
    </xf>
    <xf numFmtId="16" fontId="37" fillId="7" borderId="7" xfId="0" applyNumberFormat="1" applyFont="1" applyFill="1" applyBorder="1" applyAlignment="1">
      <alignment horizontal="center" vertical="center"/>
    </xf>
    <xf numFmtId="0" fontId="37" fillId="7" borderId="9" xfId="0" applyFont="1" applyFill="1" applyBorder="1" applyAlignment="1">
      <alignment horizontal="center" vertical="center"/>
    </xf>
    <xf numFmtId="0" fontId="30" fillId="7" borderId="7" xfId="0" applyFont="1" applyFill="1" applyBorder="1" applyAlignment="1">
      <alignment horizontal="left" vertical="center" wrapText="1"/>
    </xf>
    <xf numFmtId="0" fontId="30" fillId="7" borderId="8"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64" fillId="13" borderId="8" xfId="0" applyFont="1" applyFill="1" applyBorder="1" applyAlignment="1">
      <alignment horizontal="center" vertical="center"/>
    </xf>
    <xf numFmtId="0" fontId="64" fillId="13" borderId="9" xfId="0" applyFont="1" applyFill="1" applyBorder="1" applyAlignment="1">
      <alignment horizontal="center" vertical="center"/>
    </xf>
    <xf numFmtId="0" fontId="37" fillId="7" borderId="7" xfId="0" applyFont="1" applyFill="1" applyBorder="1" applyAlignment="1">
      <alignment horizontal="center" vertical="center"/>
    </xf>
    <xf numFmtId="0" fontId="10" fillId="11" borderId="12" xfId="0" applyFont="1" applyFill="1" applyBorder="1" applyAlignment="1">
      <alignment horizontal="center" vertical="center"/>
    </xf>
    <xf numFmtId="0" fontId="18" fillId="3" borderId="24" xfId="0" applyFont="1" applyFill="1" applyBorder="1" applyAlignment="1">
      <alignment horizontal="right" vertical="center"/>
    </xf>
    <xf numFmtId="0" fontId="18" fillId="3" borderId="12" xfId="0" applyFont="1" applyFill="1" applyBorder="1" applyAlignment="1">
      <alignment horizontal="right" vertical="center"/>
    </xf>
    <xf numFmtId="0" fontId="17" fillId="13" borderId="0" xfId="0" applyFont="1" applyFill="1" applyAlignment="1">
      <alignment horizontal="justify" vertical="center" wrapText="1"/>
    </xf>
    <xf numFmtId="0" fontId="14" fillId="11" borderId="1"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43" fillId="11" borderId="5" xfId="0" applyFont="1" applyFill="1" applyBorder="1" applyAlignment="1">
      <alignment horizontal="center" vertical="center" wrapText="1"/>
    </xf>
    <xf numFmtId="0" fontId="43" fillId="11" borderId="6"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22" fillId="13" borderId="0" xfId="1" applyFont="1" applyFill="1" applyBorder="1" applyAlignment="1" applyProtection="1">
      <alignment vertical="top" wrapText="1"/>
      <protection locked="0"/>
    </xf>
    <xf numFmtId="0" fontId="17" fillId="13" borderId="0" xfId="0" applyFont="1" applyFill="1"/>
    <xf numFmtId="0" fontId="30" fillId="7" borderId="8" xfId="0" applyFont="1" applyFill="1" applyBorder="1" applyAlignment="1">
      <alignment horizontal="justify" vertical="center" wrapText="1"/>
    </xf>
    <xf numFmtId="0" fontId="10" fillId="3" borderId="25" xfId="0" applyFont="1" applyFill="1" applyBorder="1" applyAlignment="1">
      <alignment horizontal="center" vertical="center"/>
    </xf>
    <xf numFmtId="0" fontId="30" fillId="7" borderId="9" xfId="0" applyFont="1" applyFill="1" applyBorder="1" applyAlignment="1">
      <alignment horizontal="left" vertical="center" wrapText="1"/>
    </xf>
    <xf numFmtId="0" fontId="11" fillId="13" borderId="1" xfId="0" applyFont="1" applyFill="1" applyBorder="1" applyAlignment="1">
      <alignment horizontal="center" vertical="center" wrapText="1"/>
    </xf>
    <xf numFmtId="0" fontId="11" fillId="13" borderId="2" xfId="0" applyFont="1" applyFill="1" applyBorder="1" applyAlignment="1">
      <alignment horizontal="center" vertical="center"/>
    </xf>
    <xf numFmtId="0" fontId="11" fillId="13" borderId="3" xfId="0" applyFont="1" applyFill="1" applyBorder="1" applyAlignment="1">
      <alignment horizontal="center" vertical="center"/>
    </xf>
    <xf numFmtId="0" fontId="68" fillId="13" borderId="8" xfId="0" applyFont="1" applyFill="1" applyBorder="1" applyAlignment="1">
      <alignment horizontal="center" vertical="center"/>
    </xf>
    <xf numFmtId="0" fontId="68" fillId="13" borderId="9" xfId="0" applyFont="1" applyFill="1" applyBorder="1" applyAlignment="1">
      <alignment horizontal="center" vertical="center"/>
    </xf>
    <xf numFmtId="0" fontId="14" fillId="13" borderId="8" xfId="0" applyFont="1" applyFill="1" applyBorder="1" applyAlignment="1">
      <alignment horizontal="center" vertical="center"/>
    </xf>
    <xf numFmtId="0" fontId="14" fillId="13" borderId="9" xfId="0" applyFont="1" applyFill="1" applyBorder="1" applyAlignment="1">
      <alignment horizontal="center" vertical="center"/>
    </xf>
    <xf numFmtId="0" fontId="14" fillId="13" borderId="4" xfId="0" applyFont="1" applyFill="1" applyBorder="1" applyAlignment="1">
      <alignment horizontal="center" vertical="center" wrapText="1"/>
    </xf>
    <xf numFmtId="0" fontId="14" fillId="13" borderId="5"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37" fillId="7" borderId="4" xfId="0" applyFont="1" applyFill="1" applyBorder="1" applyAlignment="1">
      <alignment horizontal="center" vertical="center"/>
    </xf>
    <xf numFmtId="0" fontId="37" fillId="7" borderId="6" xfId="0" applyFont="1" applyFill="1" applyBorder="1" applyAlignment="1">
      <alignment horizontal="center" vertical="center"/>
    </xf>
    <xf numFmtId="0" fontId="25" fillId="15" borderId="0" xfId="0" applyFont="1" applyFill="1" applyAlignment="1">
      <alignment horizontal="center" vertical="top" wrapText="1"/>
    </xf>
    <xf numFmtId="0" fontId="30" fillId="10" borderId="1"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0" xfId="0" applyFont="1" applyFill="1" applyAlignment="1">
      <alignment horizontal="center" vertical="center" wrapText="1"/>
    </xf>
    <xf numFmtId="0" fontId="30" fillId="10" borderId="11" xfId="0" applyFont="1" applyFill="1" applyBorder="1" applyAlignment="1">
      <alignment horizontal="center" vertical="center" wrapText="1"/>
    </xf>
    <xf numFmtId="0" fontId="27" fillId="9" borderId="8" xfId="0" applyFont="1" applyFill="1" applyBorder="1" applyAlignment="1">
      <alignment horizontal="center" vertical="center"/>
    </xf>
    <xf numFmtId="0" fontId="27" fillId="9" borderId="9" xfId="0" applyFont="1" applyFill="1" applyBorder="1" applyAlignment="1">
      <alignment horizontal="center" vertical="center"/>
    </xf>
    <xf numFmtId="0" fontId="17" fillId="9" borderId="0" xfId="0" applyFont="1" applyFill="1" applyAlignment="1">
      <alignment horizontal="justify" vertical="center" wrapText="1"/>
    </xf>
    <xf numFmtId="0" fontId="36" fillId="10" borderId="4"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36" fillId="10" borderId="6" xfId="0" applyFont="1" applyFill="1" applyBorder="1" applyAlignment="1">
      <alignment horizontal="center" vertical="center" wrapText="1"/>
    </xf>
    <xf numFmtId="0" fontId="17" fillId="9" borderId="0" xfId="0" applyFont="1" applyFill="1"/>
    <xf numFmtId="0" fontId="19" fillId="9" borderId="1" xfId="0" applyFont="1" applyFill="1" applyBorder="1" applyAlignment="1">
      <alignment horizontal="center" vertical="center"/>
    </xf>
    <xf numFmtId="0" fontId="19" fillId="9" borderId="2" xfId="0" applyFont="1" applyFill="1" applyBorder="1" applyAlignment="1">
      <alignment horizontal="center" vertical="center"/>
    </xf>
    <xf numFmtId="0" fontId="19" fillId="9" borderId="3" xfId="0" applyFont="1" applyFill="1" applyBorder="1" applyAlignment="1">
      <alignment horizontal="center" vertical="center"/>
    </xf>
    <xf numFmtId="0" fontId="22" fillId="9" borderId="0" xfId="1" applyFont="1" applyFill="1" applyBorder="1" applyAlignment="1" applyProtection="1">
      <alignment vertical="top" wrapText="1"/>
      <protection locked="0"/>
    </xf>
    <xf numFmtId="0" fontId="27" fillId="3" borderId="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19" fillId="9" borderId="7"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11" fillId="3" borderId="2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3" fillId="9" borderId="0" xfId="1" applyFill="1" applyBorder="1" applyAlignment="1" applyProtection="1">
      <alignment vertical="top" wrapText="1"/>
      <protection locked="0"/>
    </xf>
    <xf numFmtId="0" fontId="28" fillId="10" borderId="4" xfId="0" applyFont="1" applyFill="1" applyBorder="1" applyAlignment="1">
      <alignment horizontal="center" vertical="center" wrapText="1"/>
    </xf>
    <xf numFmtId="0" fontId="30" fillId="10" borderId="5" xfId="0" applyFont="1" applyFill="1" applyBorder="1" applyAlignment="1">
      <alignment horizontal="center" vertical="center" wrapText="1"/>
    </xf>
    <xf numFmtId="0" fontId="30" fillId="10" borderId="6" xfId="0" applyFont="1" applyFill="1" applyBorder="1" applyAlignment="1">
      <alignment horizontal="center" vertical="center" wrapText="1"/>
    </xf>
    <xf numFmtId="0" fontId="48" fillId="9" borderId="12"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25" xfId="0" applyFont="1" applyFill="1" applyBorder="1" applyAlignment="1">
      <alignment horizontal="center" vertical="center"/>
    </xf>
    <xf numFmtId="0" fontId="27" fillId="9" borderId="7" xfId="0" applyFont="1" applyFill="1" applyBorder="1" applyAlignment="1">
      <alignment horizontal="center" vertical="center"/>
    </xf>
    <xf numFmtId="0" fontId="31" fillId="16" borderId="7" xfId="0" applyFont="1" applyFill="1" applyBorder="1" applyAlignment="1">
      <alignment horizontal="center" vertical="top" wrapText="1"/>
    </xf>
    <xf numFmtId="0" fontId="31" fillId="16" borderId="8" xfId="0" applyFont="1" applyFill="1" applyBorder="1" applyAlignment="1">
      <alignment horizontal="center" vertical="top" wrapText="1"/>
    </xf>
    <xf numFmtId="0" fontId="31" fillId="16" borderId="9" xfId="0" applyFont="1" applyFill="1" applyBorder="1" applyAlignment="1">
      <alignment horizontal="center" vertical="top" wrapText="1"/>
    </xf>
    <xf numFmtId="0" fontId="0" fillId="0" borderId="0" xfId="0"/>
    <xf numFmtId="0" fontId="18" fillId="18" borderId="24" xfId="0" applyFont="1" applyFill="1" applyBorder="1" applyAlignment="1">
      <alignment horizontal="center" vertical="center" wrapText="1"/>
    </xf>
    <xf numFmtId="0" fontId="18" fillId="18" borderId="12" xfId="0" applyFont="1" applyFill="1" applyBorder="1" applyAlignment="1">
      <alignment horizontal="center" vertical="center" wrapText="1"/>
    </xf>
    <xf numFmtId="0" fontId="18" fillId="18" borderId="25" xfId="0" applyFont="1" applyFill="1" applyBorder="1" applyAlignment="1">
      <alignment horizontal="center" vertical="center" wrapText="1"/>
    </xf>
    <xf numFmtId="0" fontId="18" fillId="17" borderId="24" xfId="0" applyFont="1" applyFill="1" applyBorder="1" applyAlignment="1">
      <alignment horizontal="center" vertical="center" wrapText="1"/>
    </xf>
    <xf numFmtId="0" fontId="18" fillId="17" borderId="12" xfId="0" applyFont="1" applyFill="1" applyBorder="1" applyAlignment="1">
      <alignment horizontal="center" vertical="center" wrapText="1"/>
    </xf>
    <xf numFmtId="0" fontId="18" fillId="17" borderId="25" xfId="0" applyFont="1" applyFill="1" applyBorder="1" applyAlignment="1">
      <alignment horizontal="center" vertical="center" wrapText="1"/>
    </xf>
    <xf numFmtId="0" fontId="1" fillId="18" borderId="1" xfId="0" applyFont="1" applyFill="1" applyBorder="1" applyAlignment="1">
      <alignment vertical="center" wrapText="1"/>
    </xf>
    <xf numFmtId="0" fontId="1" fillId="18" borderId="2" xfId="0" applyFont="1" applyFill="1" applyBorder="1" applyAlignment="1">
      <alignment vertical="center" wrapText="1"/>
    </xf>
    <xf numFmtId="0" fontId="1" fillId="18" borderId="3" xfId="0" applyFont="1" applyFill="1" applyBorder="1" applyAlignment="1">
      <alignment vertical="center" wrapText="1"/>
    </xf>
    <xf numFmtId="0" fontId="1" fillId="17" borderId="1" xfId="0" applyFont="1" applyFill="1" applyBorder="1" applyAlignment="1">
      <alignment vertical="center" wrapText="1"/>
    </xf>
    <xf numFmtId="0" fontId="1" fillId="17" borderId="2" xfId="0" applyFont="1" applyFill="1" applyBorder="1" applyAlignment="1">
      <alignment vertical="center" wrapText="1"/>
    </xf>
    <xf numFmtId="0" fontId="1" fillId="17" borderId="3" xfId="0" applyFont="1" applyFill="1" applyBorder="1" applyAlignment="1">
      <alignment vertical="center" wrapText="1"/>
    </xf>
    <xf numFmtId="0" fontId="18" fillId="18" borderId="4" xfId="0" applyFont="1" applyFill="1" applyBorder="1" applyAlignment="1">
      <alignment horizontal="center" vertical="center" wrapText="1"/>
    </xf>
    <xf numFmtId="0" fontId="18" fillId="18" borderId="5" xfId="0" applyFont="1" applyFill="1" applyBorder="1" applyAlignment="1">
      <alignment horizontal="center" vertical="center" wrapText="1"/>
    </xf>
    <xf numFmtId="0" fontId="18" fillId="18" borderId="6"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8" fillId="17" borderId="6" xfId="0"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7" fillId="18" borderId="5" xfId="0" applyFont="1" applyFill="1" applyBorder="1" applyAlignment="1">
      <alignment horizontal="center" vertical="center" wrapText="1"/>
    </xf>
    <xf numFmtId="0" fontId="17" fillId="18" borderId="6" xfId="0" applyFont="1" applyFill="1" applyBorder="1" applyAlignment="1">
      <alignment horizontal="center" vertical="center" wrapText="1"/>
    </xf>
    <xf numFmtId="0" fontId="17" fillId="17" borderId="4" xfId="0" applyFont="1" applyFill="1" applyBorder="1" applyAlignment="1">
      <alignment horizontal="center" vertical="center" wrapText="1"/>
    </xf>
    <xf numFmtId="0" fontId="17" fillId="17" borderId="5"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25" fillId="19" borderId="0" xfId="0" applyFont="1" applyFill="1" applyAlignment="1">
      <alignment horizontal="center" vertical="top" wrapText="1"/>
    </xf>
    <xf numFmtId="0" fontId="27" fillId="7" borderId="24" xfId="0" applyFont="1" applyFill="1" applyBorder="1" applyAlignment="1">
      <alignment horizontal="justify" vertical="center" wrapText="1"/>
    </xf>
    <xf numFmtId="0" fontId="27" fillId="7" borderId="12" xfId="0" applyFont="1" applyFill="1" applyBorder="1" applyAlignment="1">
      <alignment horizontal="justify" vertical="center" wrapText="1"/>
    </xf>
    <xf numFmtId="0" fontId="27" fillId="7" borderId="25" xfId="0" applyFont="1" applyFill="1" applyBorder="1" applyAlignment="1">
      <alignment horizontal="justify" vertical="center" wrapText="1"/>
    </xf>
    <xf numFmtId="0" fontId="43" fillId="7" borderId="24" xfId="0" applyFont="1" applyFill="1" applyBorder="1" applyAlignment="1" applyProtection="1">
      <alignment horizontal="center" vertical="center" wrapText="1"/>
      <protection locked="0"/>
    </xf>
    <xf numFmtId="0" fontId="43" fillId="7" borderId="12" xfId="0" applyFont="1" applyFill="1" applyBorder="1" applyAlignment="1" applyProtection="1">
      <alignment horizontal="center" vertical="center" wrapText="1"/>
      <protection locked="0"/>
    </xf>
    <xf numFmtId="0" fontId="43" fillId="7" borderId="25" xfId="0" applyFont="1" applyFill="1" applyBorder="1" applyAlignment="1" applyProtection="1">
      <alignment horizontal="center" vertical="center" wrapText="1"/>
      <protection locked="0"/>
    </xf>
    <xf numFmtId="0" fontId="27" fillId="7" borderId="7" xfId="0" applyFont="1" applyFill="1" applyBorder="1" applyAlignment="1">
      <alignment horizontal="justify" vertical="center" wrapText="1"/>
    </xf>
    <xf numFmtId="0" fontId="27" fillId="7" borderId="8" xfId="0" applyFont="1" applyFill="1" applyBorder="1" applyAlignment="1">
      <alignment horizontal="justify" vertical="center" wrapText="1"/>
    </xf>
    <xf numFmtId="0" fontId="27" fillId="7" borderId="9" xfId="0" applyFont="1" applyFill="1" applyBorder="1" applyAlignment="1">
      <alignment horizontal="justify" vertical="center" wrapText="1"/>
    </xf>
    <xf numFmtId="0" fontId="43" fillId="7" borderId="7" xfId="0" applyFont="1" applyFill="1" applyBorder="1" applyAlignment="1" applyProtection="1">
      <alignment horizontal="center" vertical="center" wrapText="1"/>
      <protection locked="0"/>
    </xf>
    <xf numFmtId="0" fontId="43" fillId="7" borderId="8" xfId="0" applyFont="1" applyFill="1" applyBorder="1" applyAlignment="1" applyProtection="1">
      <alignment horizontal="center" vertical="center" wrapText="1"/>
      <protection locked="0"/>
    </xf>
    <xf numFmtId="0" fontId="43" fillId="7" borderId="9" xfId="0" applyFont="1" applyFill="1" applyBorder="1" applyAlignment="1" applyProtection="1">
      <alignment horizontal="center" vertical="center" wrapText="1"/>
      <protection locked="0"/>
    </xf>
    <xf numFmtId="0" fontId="27" fillId="7" borderId="20" xfId="0" applyFont="1" applyFill="1" applyBorder="1" applyAlignment="1">
      <alignment horizontal="justify" vertical="center" wrapText="1"/>
    </xf>
    <xf numFmtId="0" fontId="27" fillId="7" borderId="10" xfId="0" applyFont="1" applyFill="1" applyBorder="1" applyAlignment="1">
      <alignment horizontal="justify" vertical="center" wrapText="1"/>
    </xf>
    <xf numFmtId="0" fontId="27" fillId="7" borderId="0" xfId="0" applyFont="1" applyFill="1" applyAlignment="1">
      <alignment horizontal="justify" vertical="center" wrapText="1"/>
    </xf>
    <xf numFmtId="0" fontId="43" fillId="7" borderId="8"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30" fillId="20" borderId="1"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30" fillId="20" borderId="3" xfId="0" applyFont="1" applyFill="1" applyBorder="1" applyAlignment="1">
      <alignment horizontal="center" vertical="center" wrapText="1"/>
    </xf>
    <xf numFmtId="0" fontId="17" fillId="21" borderId="0" xfId="0" applyFont="1" applyFill="1" applyAlignment="1">
      <alignment horizontal="justify" vertical="center" wrapText="1"/>
    </xf>
    <xf numFmtId="0" fontId="26" fillId="20" borderId="1" xfId="0" applyFont="1" applyFill="1" applyBorder="1" applyAlignment="1">
      <alignment horizontal="center" vertical="center" wrapText="1"/>
    </xf>
    <xf numFmtId="0" fontId="26" fillId="20" borderId="2" xfId="0" applyFont="1" applyFill="1" applyBorder="1" applyAlignment="1">
      <alignment horizontal="center" vertical="center" wrapText="1"/>
    </xf>
    <xf numFmtId="0" fontId="26" fillId="20" borderId="3" xfId="0" applyFont="1" applyFill="1" applyBorder="1" applyAlignment="1">
      <alignment horizontal="center" vertical="center" wrapText="1"/>
    </xf>
    <xf numFmtId="0" fontId="27" fillId="7" borderId="1" xfId="0" applyFont="1" applyFill="1" applyBorder="1" applyAlignment="1">
      <alignment horizontal="justify" vertical="center" wrapText="1"/>
    </xf>
    <xf numFmtId="0" fontId="27" fillId="7" borderId="2" xfId="0" applyFont="1" applyFill="1" applyBorder="1" applyAlignment="1">
      <alignment horizontal="justify" vertical="center" wrapText="1"/>
    </xf>
    <xf numFmtId="0" fontId="27" fillId="7" borderId="3" xfId="0" applyFont="1" applyFill="1" applyBorder="1" applyAlignment="1">
      <alignment horizontal="justify" vertical="center" wrapText="1"/>
    </xf>
    <xf numFmtId="0" fontId="43" fillId="7" borderId="1" xfId="0" applyFont="1" applyFill="1" applyBorder="1" applyAlignment="1" applyProtection="1">
      <alignment horizontal="center" vertical="center" wrapText="1"/>
      <protection locked="0"/>
    </xf>
    <xf numFmtId="0" fontId="43" fillId="7" borderId="2" xfId="0" applyFont="1" applyFill="1" applyBorder="1" applyAlignment="1" applyProtection="1">
      <alignment horizontal="center" vertical="center" wrapText="1"/>
      <protection locked="0"/>
    </xf>
    <xf numFmtId="0" fontId="43" fillId="7" borderId="3" xfId="0" applyFont="1" applyFill="1" applyBorder="1" applyAlignment="1" applyProtection="1">
      <alignment horizontal="center" vertical="center" wrapText="1"/>
      <protection locked="0"/>
    </xf>
    <xf numFmtId="0" fontId="4" fillId="22" borderId="0" xfId="2" applyFill="1"/>
    <xf numFmtId="0" fontId="37" fillId="0" borderId="0" xfId="2" applyFont="1" applyAlignment="1">
      <alignment horizontal="left" vertical="center"/>
    </xf>
    <xf numFmtId="0" fontId="51" fillId="0" borderId="0" xfId="2" applyFont="1" applyAlignment="1">
      <alignment wrapText="1"/>
    </xf>
    <xf numFmtId="0" fontId="12" fillId="2" borderId="1" xfId="2" applyFont="1" applyFill="1" applyBorder="1" applyAlignment="1" applyProtection="1">
      <alignment vertical="center"/>
      <protection locked="0"/>
    </xf>
    <xf numFmtId="0" fontId="12" fillId="2" borderId="2" xfId="2" applyFont="1" applyFill="1" applyBorder="1" applyAlignment="1" applyProtection="1">
      <alignment vertical="center"/>
      <protection locked="0"/>
    </xf>
    <xf numFmtId="0" fontId="12" fillId="2" borderId="3" xfId="2" applyFont="1" applyFill="1" applyBorder="1" applyAlignment="1" applyProtection="1">
      <alignment vertical="center"/>
      <protection locked="0"/>
    </xf>
    <xf numFmtId="0" fontId="12" fillId="2" borderId="4" xfId="2" applyFont="1" applyFill="1" applyBorder="1" applyAlignment="1" applyProtection="1">
      <alignment vertical="center"/>
      <protection locked="0"/>
    </xf>
    <xf numFmtId="0" fontId="12" fillId="2" borderId="5" xfId="2" applyFont="1" applyFill="1" applyBorder="1" applyAlignment="1" applyProtection="1">
      <alignment vertical="center"/>
      <protection locked="0"/>
    </xf>
    <xf numFmtId="0" fontId="12" fillId="2" borderId="6" xfId="2" applyFont="1" applyFill="1" applyBorder="1" applyAlignment="1" applyProtection="1">
      <alignment vertical="center"/>
      <protection locked="0"/>
    </xf>
    <xf numFmtId="0" fontId="25" fillId="22" borderId="0" xfId="2" applyFont="1" applyFill="1" applyAlignment="1">
      <alignment horizontal="center" vertical="center" wrapText="1"/>
    </xf>
    <xf numFmtId="164" fontId="12" fillId="2" borderId="20" xfId="0" applyNumberFormat="1" applyFont="1" applyFill="1" applyBorder="1" applyAlignment="1" applyProtection="1">
      <alignment horizontal="center" vertical="center"/>
      <protection locked="0"/>
    </xf>
    <xf numFmtId="0" fontId="49" fillId="23" borderId="0" xfId="0" applyFont="1" applyFill="1" applyAlignment="1">
      <alignment horizontal="justify" vertical="center" wrapText="1"/>
    </xf>
    <xf numFmtId="0" fontId="48" fillId="23" borderId="0" xfId="0" applyFont="1" applyFill="1" applyAlignment="1">
      <alignment horizontal="left"/>
    </xf>
    <xf numFmtId="0" fontId="39" fillId="0" borderId="0" xfId="2" applyFont="1" applyAlignment="1">
      <alignment horizontal="left" vertical="center"/>
    </xf>
    <xf numFmtId="0" fontId="14" fillId="5" borderId="4"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24" borderId="1" xfId="0" applyFont="1" applyFill="1" applyBorder="1" applyAlignment="1">
      <alignment horizontal="center" vertical="center" wrapText="1"/>
    </xf>
    <xf numFmtId="0" fontId="14" fillId="24" borderId="2" xfId="0" applyFont="1" applyFill="1" applyBorder="1" applyAlignment="1">
      <alignment horizontal="center" vertical="center" wrapText="1"/>
    </xf>
    <xf numFmtId="0" fontId="14" fillId="24" borderId="3" xfId="0" applyFont="1" applyFill="1" applyBorder="1" applyAlignment="1">
      <alignment horizontal="center" vertical="center" wrapText="1"/>
    </xf>
    <xf numFmtId="0" fontId="26" fillId="23" borderId="7" xfId="0" applyFont="1" applyFill="1" applyBorder="1" applyAlignment="1">
      <alignment horizontal="center" vertical="center"/>
    </xf>
    <xf numFmtId="0" fontId="26" fillId="23" borderId="8" xfId="0" applyFont="1" applyFill="1" applyBorder="1" applyAlignment="1">
      <alignment horizontal="center" vertical="center"/>
    </xf>
    <xf numFmtId="0" fontId="26" fillId="23" borderId="9" xfId="0" applyFont="1" applyFill="1" applyBorder="1" applyAlignment="1">
      <alignment horizontal="center" vertical="center"/>
    </xf>
    <xf numFmtId="0" fontId="17" fillId="2" borderId="7" xfId="0" applyFont="1" applyFill="1" applyBorder="1" applyProtection="1">
      <protection locked="0"/>
    </xf>
    <xf numFmtId="0" fontId="17" fillId="2" borderId="8" xfId="0" applyFont="1" applyFill="1" applyBorder="1" applyProtection="1">
      <protection locked="0"/>
    </xf>
    <xf numFmtId="0" fontId="17" fillId="2" borderId="9" xfId="0" applyFont="1" applyFill="1" applyBorder="1" applyProtection="1">
      <protection locked="0"/>
    </xf>
    <xf numFmtId="0" fontId="17" fillId="2" borderId="7"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46" fillId="0" borderId="0" xfId="0" applyFont="1" applyAlignment="1">
      <alignment vertical="center" wrapText="1"/>
    </xf>
    <xf numFmtId="0" fontId="19" fillId="0" borderId="0" xfId="2" applyFont="1"/>
    <xf numFmtId="0" fontId="11" fillId="0" borderId="0" xfId="2" quotePrefix="1" applyFont="1" applyAlignment="1">
      <alignment horizontal="right" wrapText="1"/>
    </xf>
    <xf numFmtId="0" fontId="11" fillId="0" borderId="11" xfId="2" quotePrefix="1" applyFont="1" applyBorder="1" applyAlignment="1">
      <alignment horizontal="right" wrapText="1"/>
    </xf>
    <xf numFmtId="0" fontId="11" fillId="0" borderId="0" xfId="2" applyFont="1" applyAlignment="1">
      <alignment horizontal="right" vertical="center"/>
    </xf>
    <xf numFmtId="0" fontId="11" fillId="0" borderId="11" xfId="2" applyFont="1" applyBorder="1" applyAlignment="1">
      <alignment horizontal="right" vertical="center"/>
    </xf>
    <xf numFmtId="0" fontId="11" fillId="0" borderId="0" xfId="2" quotePrefix="1" applyFont="1" applyAlignment="1">
      <alignment horizontal="right" vertical="center" wrapText="1"/>
    </xf>
    <xf numFmtId="0" fontId="11" fillId="0" borderId="11" xfId="2" quotePrefix="1" applyFont="1" applyBorder="1" applyAlignment="1">
      <alignment horizontal="right" vertical="center" wrapText="1"/>
    </xf>
    <xf numFmtId="0" fontId="75" fillId="20" borderId="30" xfId="2" applyFont="1" applyFill="1" applyBorder="1" applyAlignment="1">
      <alignment horizontal="center" vertical="center" wrapText="1"/>
    </xf>
    <xf numFmtId="0" fontId="75" fillId="20" borderId="40" xfId="2" applyFont="1" applyFill="1" applyBorder="1" applyAlignment="1">
      <alignment horizontal="center" vertical="center" wrapText="1"/>
    </xf>
    <xf numFmtId="0" fontId="30" fillId="9" borderId="20" xfId="2" applyFont="1" applyFill="1" applyBorder="1" applyAlignment="1">
      <alignment horizontal="center" vertical="center" wrapText="1"/>
    </xf>
    <xf numFmtId="0" fontId="52" fillId="15" borderId="0" xfId="2" applyFont="1" applyFill="1" applyAlignment="1">
      <alignment horizontal="center" vertical="center" wrapText="1"/>
    </xf>
    <xf numFmtId="0" fontId="56" fillId="10" borderId="0" xfId="2" applyFont="1" applyFill="1" applyAlignment="1">
      <alignment horizontal="center" vertical="center" wrapText="1"/>
    </xf>
    <xf numFmtId="0" fontId="27" fillId="10" borderId="10" xfId="2" applyFont="1" applyFill="1" applyBorder="1" applyAlignment="1">
      <alignment horizontal="center" wrapText="1"/>
    </xf>
    <xf numFmtId="0" fontId="27" fillId="13" borderId="31" xfId="2" applyFont="1" applyFill="1" applyBorder="1" applyAlignment="1">
      <alignment horizontal="center" vertical="center" wrapText="1"/>
    </xf>
    <xf numFmtId="0" fontId="27" fillId="13" borderId="29" xfId="2" applyFont="1" applyFill="1" applyBorder="1" applyAlignment="1">
      <alignment horizontal="center" vertical="center" wrapText="1"/>
    </xf>
    <xf numFmtId="0" fontId="30" fillId="9" borderId="9" xfId="2" applyFont="1" applyFill="1" applyBorder="1" applyAlignment="1">
      <alignment horizontal="center" vertical="center" wrapText="1"/>
    </xf>
    <xf numFmtId="0" fontId="57" fillId="15" borderId="36" xfId="2" applyFont="1" applyFill="1" applyBorder="1" applyAlignment="1">
      <alignment horizontal="center" vertical="center" wrapText="1"/>
    </xf>
    <xf numFmtId="0" fontId="57" fillId="15" borderId="37" xfId="2" applyFont="1" applyFill="1" applyBorder="1" applyAlignment="1">
      <alignment horizontal="center" vertical="center" wrapText="1"/>
    </xf>
    <xf numFmtId="0" fontId="57" fillId="15" borderId="38" xfId="2" applyFont="1" applyFill="1" applyBorder="1" applyAlignment="1">
      <alignment horizontal="center" vertical="center" wrapText="1"/>
    </xf>
    <xf numFmtId="0" fontId="27" fillId="13" borderId="26" xfId="2" applyFont="1" applyFill="1" applyBorder="1" applyAlignment="1">
      <alignment horizontal="center" vertical="center" wrapText="1"/>
    </xf>
    <xf numFmtId="0" fontId="27" fillId="13" borderId="27" xfId="2" applyFont="1" applyFill="1" applyBorder="1" applyAlignment="1">
      <alignment horizontal="center" vertical="center" wrapText="1"/>
    </xf>
    <xf numFmtId="0" fontId="27" fillId="9" borderId="7" xfId="2" applyFont="1" applyFill="1" applyBorder="1" applyAlignment="1">
      <alignment horizontal="center" vertical="center" wrapText="1"/>
    </xf>
    <xf numFmtId="0" fontId="27" fillId="9" borderId="8" xfId="2" applyFont="1" applyFill="1" applyBorder="1" applyAlignment="1">
      <alignment horizontal="center" vertical="center" wrapText="1"/>
    </xf>
    <xf numFmtId="0" fontId="28" fillId="9" borderId="23" xfId="2" applyFont="1" applyFill="1" applyBorder="1" applyAlignment="1">
      <alignment horizontal="center" vertical="center" wrapText="1"/>
    </xf>
    <xf numFmtId="0" fontId="28" fillId="9" borderId="22" xfId="2" applyFont="1" applyFill="1" applyBorder="1" applyAlignment="1">
      <alignment horizontal="center" vertical="center" wrapText="1"/>
    </xf>
    <xf numFmtId="9" fontId="60" fillId="9" borderId="21" xfId="3" applyFont="1" applyFill="1" applyBorder="1" applyAlignment="1">
      <alignment horizontal="center" vertical="center" wrapText="1"/>
    </xf>
    <xf numFmtId="9" fontId="60" fillId="9" borderId="22" xfId="3" applyFont="1" applyFill="1" applyBorder="1" applyAlignment="1">
      <alignment horizontal="center" vertical="center" wrapText="1"/>
    </xf>
    <xf numFmtId="0" fontId="55" fillId="10" borderId="5" xfId="2" applyFont="1" applyFill="1" applyBorder="1" applyAlignment="1">
      <alignment horizontal="center" vertical="center" wrapText="1"/>
    </xf>
    <xf numFmtId="0" fontId="55" fillId="10" borderId="6" xfId="2" applyFont="1" applyFill="1" applyBorder="1" applyAlignment="1">
      <alignment horizontal="center" vertical="center" wrapText="1"/>
    </xf>
    <xf numFmtId="0" fontId="30" fillId="13" borderId="26" xfId="2" applyFont="1" applyFill="1" applyBorder="1" applyAlignment="1">
      <alignment horizontal="center" vertical="center" wrapText="1"/>
    </xf>
    <xf numFmtId="0" fontId="30" fillId="13" borderId="27" xfId="2" applyFont="1" applyFill="1" applyBorder="1" applyAlignment="1">
      <alignment horizontal="center" vertical="center" wrapText="1"/>
    </xf>
    <xf numFmtId="9" fontId="60" fillId="9" borderId="10" xfId="3" applyFont="1" applyFill="1" applyBorder="1" applyAlignment="1">
      <alignment horizontal="center" vertical="center" wrapText="1"/>
    </xf>
    <xf numFmtId="9" fontId="60" fillId="9" borderId="4" xfId="3" applyFont="1" applyFill="1" applyBorder="1" applyAlignment="1">
      <alignment horizontal="center" vertical="center" wrapText="1"/>
    </xf>
    <xf numFmtId="9" fontId="60" fillId="9" borderId="23" xfId="2" applyNumberFormat="1" applyFont="1" applyFill="1" applyBorder="1" applyAlignment="1">
      <alignment horizontal="center" vertical="center" wrapText="1"/>
    </xf>
    <xf numFmtId="9" fontId="60" fillId="9" borderId="22" xfId="2" applyNumberFormat="1" applyFont="1" applyFill="1" applyBorder="1" applyAlignment="1">
      <alignment horizontal="center" vertical="center" wrapText="1"/>
    </xf>
    <xf numFmtId="0" fontId="79" fillId="25" borderId="0" xfId="2" applyFont="1" applyFill="1" applyAlignment="1">
      <alignment horizontal="center" wrapText="1"/>
    </xf>
    <xf numFmtId="0" fontId="79" fillId="25" borderId="0" xfId="2" applyFont="1" applyFill="1" applyAlignment="1">
      <alignment horizontal="center" vertical="center" wrapText="1"/>
    </xf>
    <xf numFmtId="0" fontId="52" fillId="12" borderId="0" xfId="2" applyFont="1" applyFill="1" applyAlignment="1">
      <alignment horizontal="center" vertical="center" wrapText="1"/>
    </xf>
    <xf numFmtId="0" fontId="55" fillId="11" borderId="10" xfId="2" applyFont="1" applyFill="1" applyBorder="1" applyAlignment="1">
      <alignment horizontal="center" vertical="center" wrapText="1"/>
    </xf>
    <xf numFmtId="0" fontId="55" fillId="11" borderId="0" xfId="2" applyFont="1" applyFill="1" applyAlignment="1">
      <alignment horizontal="center" vertical="center" wrapText="1"/>
    </xf>
    <xf numFmtId="0" fontId="52" fillId="12" borderId="0" xfId="2" applyFont="1" applyFill="1" applyAlignment="1">
      <alignment horizontal="center" wrapText="1"/>
    </xf>
    <xf numFmtId="0" fontId="41" fillId="0" borderId="20" xfId="2" applyFont="1" applyBorder="1" applyAlignment="1">
      <alignment horizontal="left" vertical="center"/>
    </xf>
    <xf numFmtId="0" fontId="41" fillId="0" borderId="22" xfId="2" applyFont="1" applyBorder="1" applyAlignment="1">
      <alignment horizontal="left" vertical="center"/>
    </xf>
    <xf numFmtId="0" fontId="27" fillId="9" borderId="9" xfId="2" applyFont="1" applyFill="1" applyBorder="1" applyAlignment="1">
      <alignment horizontal="center" vertical="center" wrapText="1"/>
    </xf>
    <xf numFmtId="0" fontId="11" fillId="9" borderId="21" xfId="2" applyFont="1" applyFill="1" applyBorder="1" applyAlignment="1">
      <alignment horizontal="center" vertical="center" wrapText="1"/>
    </xf>
    <xf numFmtId="0" fontId="11" fillId="9" borderId="23" xfId="2" applyFont="1" applyFill="1" applyBorder="1" applyAlignment="1">
      <alignment horizontal="center" vertical="center" wrapText="1"/>
    </xf>
    <xf numFmtId="0" fontId="11" fillId="9" borderId="22" xfId="2" applyFont="1" applyFill="1" applyBorder="1" applyAlignment="1">
      <alignment horizontal="center" vertical="center" wrapText="1"/>
    </xf>
    <xf numFmtId="0" fontId="73" fillId="20" borderId="20" xfId="2" applyFont="1" applyFill="1" applyBorder="1" applyAlignment="1">
      <alignment horizontal="center" vertical="center" wrapText="1"/>
    </xf>
    <xf numFmtId="0" fontId="74" fillId="20" borderId="20" xfId="2" applyFont="1" applyFill="1" applyBorder="1" applyAlignment="1">
      <alignment horizontal="center" vertical="center"/>
    </xf>
    <xf numFmtId="0" fontId="41" fillId="0" borderId="7" xfId="2" applyFont="1" applyBorder="1" applyAlignment="1">
      <alignment horizontal="left" vertical="center"/>
    </xf>
    <xf numFmtId="0" fontId="41" fillId="0" borderId="9" xfId="2" applyFont="1" applyBorder="1" applyAlignment="1">
      <alignment horizontal="left" vertical="center"/>
    </xf>
    <xf numFmtId="0" fontId="58" fillId="16" borderId="32" xfId="2" applyFont="1" applyFill="1" applyBorder="1" applyAlignment="1">
      <alignment horizontal="center" vertical="center" wrapText="1"/>
    </xf>
    <xf numFmtId="0" fontId="58" fillId="16" borderId="28" xfId="2" applyFont="1" applyFill="1" applyBorder="1" applyAlignment="1">
      <alignment horizontal="center" vertical="center" wrapText="1"/>
    </xf>
    <xf numFmtId="0" fontId="6" fillId="0" borderId="0" xfId="2" applyFont="1" applyAlignment="1">
      <alignment horizontal="left" vertical="center"/>
    </xf>
    <xf numFmtId="0" fontId="19" fillId="0" borderId="10" xfId="2" applyFont="1" applyBorder="1" applyAlignment="1">
      <alignment horizontal="left" vertical="center" wrapText="1"/>
    </xf>
    <xf numFmtId="0" fontId="19" fillId="0" borderId="0" xfId="2" applyFont="1" applyAlignment="1">
      <alignment horizontal="left" vertical="center" wrapText="1"/>
    </xf>
    <xf numFmtId="0" fontId="26" fillId="6" borderId="0" xfId="2" applyFont="1" applyFill="1" applyAlignment="1">
      <alignment horizontal="center" wrapText="1"/>
    </xf>
    <xf numFmtId="0" fontId="26" fillId="6" borderId="16" xfId="2" applyFont="1" applyFill="1" applyBorder="1" applyAlignment="1">
      <alignment horizontal="center" wrapText="1"/>
    </xf>
    <xf numFmtId="0" fontId="17" fillId="0" borderId="0" xfId="0" applyFont="1"/>
    <xf numFmtId="0" fontId="26" fillId="23" borderId="1" xfId="0" applyFont="1" applyFill="1" applyBorder="1" applyAlignment="1">
      <alignment horizontal="center" vertical="center"/>
    </xf>
    <xf numFmtId="0" fontId="26" fillId="23" borderId="2" xfId="0" applyFont="1" applyFill="1" applyBorder="1" applyAlignment="1">
      <alignment horizontal="center" vertical="center"/>
    </xf>
    <xf numFmtId="0" fontId="26" fillId="23" borderId="3" xfId="0" applyFont="1" applyFill="1" applyBorder="1" applyAlignment="1">
      <alignment horizontal="center" vertical="center"/>
    </xf>
    <xf numFmtId="0" fontId="30" fillId="23" borderId="7" xfId="0" applyFont="1" applyFill="1" applyBorder="1" applyAlignment="1">
      <alignment horizontal="center" vertical="center" wrapText="1"/>
    </xf>
    <xf numFmtId="0" fontId="30" fillId="23" borderId="8" xfId="0" applyFont="1" applyFill="1" applyBorder="1" applyAlignment="1">
      <alignment horizontal="center" vertical="center" wrapText="1"/>
    </xf>
    <xf numFmtId="0" fontId="30" fillId="23" borderId="9" xfId="0" applyFont="1" applyFill="1" applyBorder="1" applyAlignment="1">
      <alignment horizontal="center" vertical="center" wrapText="1"/>
    </xf>
    <xf numFmtId="0" fontId="48" fillId="23" borderId="5" xfId="0" applyFont="1" applyFill="1" applyBorder="1" applyAlignment="1">
      <alignment horizontal="left"/>
    </xf>
    <xf numFmtId="0" fontId="55" fillId="6" borderId="0" xfId="2" applyFont="1" applyFill="1" applyAlignment="1">
      <alignment horizontal="center" vertical="center" wrapText="1"/>
    </xf>
    <xf numFmtId="0" fontId="11" fillId="5" borderId="20"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79" fillId="25" borderId="0" xfId="0" applyFont="1" applyFill="1" applyAlignment="1">
      <alignment horizontal="center" vertical="center" wrapText="1"/>
    </xf>
    <xf numFmtId="0" fontId="11" fillId="5" borderId="4" xfId="2" applyFont="1" applyFill="1" applyBorder="1" applyAlignment="1">
      <alignment horizontal="center" vertical="center" wrapText="1"/>
    </xf>
    <xf numFmtId="0" fontId="52" fillId="8" borderId="0" xfId="2" applyFont="1" applyFill="1" applyAlignment="1">
      <alignment horizontal="center" vertical="center" wrapText="1"/>
    </xf>
    <xf numFmtId="0" fontId="52" fillId="8" borderId="0" xfId="2" applyFont="1" applyFill="1" applyAlignment="1">
      <alignment horizontal="center" vertical="center"/>
    </xf>
    <xf numFmtId="0" fontId="27" fillId="11" borderId="10" xfId="2" applyFont="1" applyFill="1" applyBorder="1" applyAlignment="1">
      <alignment horizontal="center" wrapText="1"/>
    </xf>
  </cellXfs>
  <cellStyles count="4">
    <cellStyle name="Hyperlink" xfId="1" builtinId="8"/>
    <cellStyle name="Normal" xfId="0" builtinId="0"/>
    <cellStyle name="Normal 2" xfId="2" xr:uid="{00000000-0005-0000-0000-000002000000}"/>
    <cellStyle name="Percent" xfId="3" builtinId="5"/>
  </cellStyles>
  <dxfs count="70">
    <dxf>
      <fill>
        <patternFill>
          <bgColor rgb="FFFFC7C7"/>
        </patternFill>
      </fill>
    </dxf>
    <dxf>
      <font>
        <b/>
        <i val="0"/>
        <color rgb="FFC00000"/>
      </font>
      <fill>
        <patternFill>
          <bgColor rgb="FFFFFF00"/>
        </patternFill>
      </fill>
    </dxf>
    <dxf>
      <font>
        <color rgb="FFC00000"/>
      </font>
      <fill>
        <patternFill>
          <bgColor rgb="FFFFFF00"/>
        </patternFill>
      </fill>
    </dxf>
    <dxf>
      <font>
        <b/>
        <i val="0"/>
        <color auto="1"/>
      </font>
      <fill>
        <patternFill>
          <bgColor rgb="FF92D050"/>
        </patternFill>
      </fill>
    </dxf>
    <dxf>
      <font>
        <b/>
        <i val="0"/>
        <color rgb="FFC00000"/>
      </font>
      <fill>
        <patternFill>
          <bgColor theme="7" tint="0.79998168889431442"/>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theme="7" tint="-0.499984740745262"/>
        </patternFill>
      </fill>
      <border>
        <left style="thin">
          <color auto="1"/>
        </left>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C7C7"/>
        </patternFill>
      </fill>
    </dxf>
  </dxfs>
  <tableStyles count="0" defaultTableStyle="TableStyleMedium2" defaultPivotStyle="PivotStyleLight16"/>
  <colors>
    <mruColors>
      <color rgb="FFFFC7C7"/>
      <color rgb="FFFEDD79"/>
      <color rgb="FF28447C"/>
      <color rgb="FF2E4E8E"/>
      <color rgb="FF4580BE"/>
      <color rgb="FF4581BE"/>
      <color rgb="FF990033"/>
      <color rgb="FFFF81AB"/>
      <color rgb="FFFF8B8B"/>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51955</xdr:colOff>
      <xdr:row>2</xdr:row>
      <xdr:rowOff>467590</xdr:rowOff>
    </xdr:from>
    <xdr:to>
      <xdr:col>2</xdr:col>
      <xdr:colOff>438728</xdr:colOff>
      <xdr:row>2</xdr:row>
      <xdr:rowOff>1298863</xdr:rowOff>
    </xdr:to>
    <xdr:pic>
      <xdr:nvPicPr>
        <xdr:cNvPr id="14" name="Picture 13">
          <a:extLst>
            <a:ext uri="{FF2B5EF4-FFF2-40B4-BE49-F238E27FC236}">
              <a16:creationId xmlns:a16="http://schemas.microsoft.com/office/drawing/2014/main" id="{E341EB4D-ABEB-48A7-B228-9AEB84572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864" y="1396999"/>
          <a:ext cx="998682" cy="831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533408</xdr:colOff>
      <xdr:row>2</xdr:row>
      <xdr:rowOff>371475</xdr:rowOff>
    </xdr:from>
    <xdr:to>
      <xdr:col>2</xdr:col>
      <xdr:colOff>197172</xdr:colOff>
      <xdr:row>2</xdr:row>
      <xdr:rowOff>1102995</xdr:rowOff>
    </xdr:to>
    <xdr:pic>
      <xdr:nvPicPr>
        <xdr:cNvPr id="8" name="Picture 7">
          <a:extLst>
            <a:ext uri="{FF2B5EF4-FFF2-40B4-BE49-F238E27FC236}">
              <a16:creationId xmlns:a16="http://schemas.microsoft.com/office/drawing/2014/main" id="{3202838A-5A62-6D31-33DC-7D2AD4EB0A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8" y="371475"/>
          <a:ext cx="882964" cy="731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374650</xdr:colOff>
      <xdr:row>2</xdr:row>
      <xdr:rowOff>304800</xdr:rowOff>
    </xdr:from>
    <xdr:to>
      <xdr:col>1</xdr:col>
      <xdr:colOff>19364</xdr:colOff>
      <xdr:row>2</xdr:row>
      <xdr:rowOff>1036320</xdr:rowOff>
    </xdr:to>
    <xdr:pic>
      <xdr:nvPicPr>
        <xdr:cNvPr id="2" name="Picture 1">
          <a:extLst>
            <a:ext uri="{FF2B5EF4-FFF2-40B4-BE49-F238E27FC236}">
              <a16:creationId xmlns:a16="http://schemas.microsoft.com/office/drawing/2014/main" id="{0F1400EF-3A83-488D-A372-CBC46F709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0" y="869950"/>
          <a:ext cx="882964"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250825</xdr:colOff>
      <xdr:row>2</xdr:row>
      <xdr:rowOff>123825</xdr:rowOff>
    </xdr:from>
    <xdr:to>
      <xdr:col>0</xdr:col>
      <xdr:colOff>1133789</xdr:colOff>
      <xdr:row>2</xdr:row>
      <xdr:rowOff>855345</xdr:rowOff>
    </xdr:to>
    <xdr:pic>
      <xdr:nvPicPr>
        <xdr:cNvPr id="2" name="Picture 1">
          <a:extLst>
            <a:ext uri="{FF2B5EF4-FFF2-40B4-BE49-F238E27FC236}">
              <a16:creationId xmlns:a16="http://schemas.microsoft.com/office/drawing/2014/main" id="{4C4DB240-5F2A-491A-AFA9-3719062CA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825" y="688975"/>
          <a:ext cx="882964" cy="731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2</xdr:row>
      <xdr:rowOff>69850</xdr:rowOff>
    </xdr:from>
    <xdr:to>
      <xdr:col>1</xdr:col>
      <xdr:colOff>530539</xdr:colOff>
      <xdr:row>2</xdr:row>
      <xdr:rowOff>801370</xdr:rowOff>
    </xdr:to>
    <xdr:pic>
      <xdr:nvPicPr>
        <xdr:cNvPr id="3" name="Picture 2">
          <a:extLst>
            <a:ext uri="{FF2B5EF4-FFF2-40B4-BE49-F238E27FC236}">
              <a16:creationId xmlns:a16="http://schemas.microsoft.com/office/drawing/2014/main" id="{187ECC44-50BD-4940-9DCF-4B601FD31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35000"/>
          <a:ext cx="911539" cy="731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2</xdr:row>
      <xdr:rowOff>92075</xdr:rowOff>
    </xdr:from>
    <xdr:to>
      <xdr:col>0</xdr:col>
      <xdr:colOff>1168714</xdr:colOff>
      <xdr:row>2</xdr:row>
      <xdr:rowOff>823595</xdr:rowOff>
    </xdr:to>
    <xdr:pic>
      <xdr:nvPicPr>
        <xdr:cNvPr id="2" name="Picture 1">
          <a:extLst>
            <a:ext uri="{FF2B5EF4-FFF2-40B4-BE49-F238E27FC236}">
              <a16:creationId xmlns:a16="http://schemas.microsoft.com/office/drawing/2014/main" id="{73E822A2-F5E2-438F-85EC-A902D248D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657225"/>
          <a:ext cx="882964" cy="731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590549</xdr:colOff>
      <xdr:row>2</xdr:row>
      <xdr:rowOff>438150</xdr:rowOff>
    </xdr:from>
    <xdr:to>
      <xdr:col>1</xdr:col>
      <xdr:colOff>1694255</xdr:colOff>
      <xdr:row>3</xdr:row>
      <xdr:rowOff>276225</xdr:rowOff>
    </xdr:to>
    <xdr:pic>
      <xdr:nvPicPr>
        <xdr:cNvPr id="3" name="Picture 2">
          <a:extLst>
            <a:ext uri="{FF2B5EF4-FFF2-40B4-BE49-F238E27FC236}">
              <a16:creationId xmlns:a16="http://schemas.microsoft.com/office/drawing/2014/main" id="{B7548059-3B36-43B2-9761-0844398683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24" y="438150"/>
          <a:ext cx="1103706"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shish%20R.%20Panchal,%20Madison%20K.%20Rivard,%20Rebecca%20E.%20Cash,%20John%20P.%20Corley%20Jr.,%20Marjorie%20Jean-Baptiste,%20Kirsten%20Chrzan%20&amp;%20Mihaiela%20R.%20Gugiu%20(2021)%20Methods%20and%20Implementation%20of%20the%202019%20EMS%20Practice%20A" TargetMode="External"/><Relationship Id="rId13" Type="http://schemas.openxmlformats.org/officeDocument/2006/relationships/printerSettings" Target="../printerSettings/printerSettings1.bin"/><Relationship Id="rId3" Type="http://schemas.openxmlformats.org/officeDocument/2006/relationships/hyperlink" Target="https://pubmed.ncbi.nlm.nih.gov/12581116/" TargetMode="External"/><Relationship Id="rId7" Type="http://schemas.openxmlformats.org/officeDocument/2006/relationships/hyperlink" Target="http://prehospitalguidelines.org/new-ebgs/" TargetMode="External"/><Relationship Id="rId12" Type="http://schemas.openxmlformats.org/officeDocument/2006/relationships/hyperlink" Target="file:///\\COA-AS\GoldMine\MailBox\Attach\2023\02\National%20EMS%20Scope%20of%20Practice%20Model%202019:%20Including%20Change%20Notices%201.0%20and%202.0.%20(Reprt%20No.%20DOT%20HS%20813%20151).%20%20https:\www.ems.gov\pdf\National_EMS_Scope_of_Practice_Model_2019.pdf" TargetMode="External"/><Relationship Id="rId2" Type="http://schemas.openxmlformats.org/officeDocument/2006/relationships/hyperlink" Target="https://urldefense.com/v3/__https:/pubmed.ncbi.nlm.nih.gov/12581116/__;!!GCVVS_VUUfljVg!c1Htd1fs8iHyMWxDh9OswSpD9g-6qZIw84ciZDESkyAYozEp3jZSl9ZDjOSE9mvx-Hc$" TargetMode="External"/><Relationship Id="rId1" Type="http://schemas.openxmlformats.org/officeDocument/2006/relationships/hyperlink" Target="https://www.academia.edu/10658952/Wilson_M_Hallam_P_Pecheone_R_and_Moss_P_2014_Evaluating_the_Validity_of_Portfolio_Assessments_for_Licensure_Decisions_Education_Policy_Analysis_Archives_22_6" TargetMode="External"/><Relationship Id="rId6" Type="http://schemas.openxmlformats.org/officeDocument/2006/relationships/hyperlink" Target="https://pubmed.ncbi.nlm.nih.gov/19404890/" TargetMode="External"/><Relationship Id="rId11" Type="http://schemas.openxmlformats.org/officeDocument/2006/relationships/hyperlink" Target="https://www.academia.edu/10658952/Wilson_M_Hallam_P_Pecheone_R_and_Moss_P_2014_Evaluating_the_Validity_of_Portfolio_Assessments_for_Licensure_Decisions_Education_Policy_Analysis_Archives_22_6" TargetMode="External"/><Relationship Id="rId5" Type="http://schemas.openxmlformats.org/officeDocument/2006/relationships/hyperlink" Target="https://urldefense.com/v3/__https:/pubmed.ncbi.nlm.nih.gov/19404890/__;!!GCVVS_VUUfljVg!c1Htd1fs8iHyMWxDh9OswSpD9g-6qZIw84ciZDESkyAYozEp3jZSl9ZDjOSEcBPZcqg$" TargetMode="External"/><Relationship Id="rId10" Type="http://schemas.openxmlformats.org/officeDocument/2006/relationships/hyperlink" Target="https://coaemsp.org/?mdocs-file=6845" TargetMode="External"/><Relationship Id="rId4" Type="http://schemas.openxmlformats.org/officeDocument/2006/relationships/hyperlink" Target="https://www.researchgate.net/profile/Tim-Dornan/publication/5448226_Teaching_rounds_The_self_critical_doctor_Helping_students_become_more_reflective/links/0deec51a8d0e5a127b000000/Teaching-rounds-The-self-critical-doctor-Helping-students-become-more-refle" TargetMode="External"/><Relationship Id="rId9" Type="http://schemas.openxmlformats.org/officeDocument/2006/relationships/hyperlink" Target="https://coaemsp.org/?mdocs-file=6190"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ubmed.ncbi.nlm.nih.gov/14639138/" TargetMode="External"/><Relationship Id="rId1" Type="http://schemas.openxmlformats.org/officeDocument/2006/relationships/hyperlink" Target="https://pubmed.ncbi.nlm.nih.gov/29650075/"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1862902/" TargetMode="External"/><Relationship Id="rId3" Type="http://schemas.openxmlformats.org/officeDocument/2006/relationships/hyperlink" Target="https://www.tandfonline.com/doi/full/10.1080/10903127.2020.1856985" TargetMode="External"/><Relationship Id="rId7" Type="http://schemas.openxmlformats.org/officeDocument/2006/relationships/hyperlink" Target="file:///\\COA-AS\GoldMine\MailBox\Attach\2023\02\National%20EMS%20Scope%20of%20Practice%20Model%202019:%20Including%20Change%20Notices%201.0%20and%202.0.%20(Reprt%20No.%20DOT%20HS%20813%20151).%20%20https:\www.ems.gov\pdf\National_EMS_Scope_of_Practice_Model_2019.pdf" TargetMode="External"/><Relationship Id="rId2" Type="http://schemas.openxmlformats.org/officeDocument/2006/relationships/hyperlink" Target="https://www.tandfonline.com/doi/full/10.1080/10903127.2020.1856985" TargetMode="External"/><Relationship Id="rId1" Type="http://schemas.openxmlformats.org/officeDocument/2006/relationships/hyperlink" Target="https://www.sciencedirect.com/science/article/abs/pii/S1557308712000522?" TargetMode="External"/><Relationship Id="rId6" Type="http://schemas.openxmlformats.org/officeDocument/2006/relationships/hyperlink" Target="https://www.ahajournals.org/doi/10.1161/CIR.0000000000000903" TargetMode="External"/><Relationship Id="rId5" Type="http://schemas.openxmlformats.org/officeDocument/2006/relationships/hyperlink" Target="https://pubmed.ncbi.nlm.nih.gov/1862902/" TargetMode="External"/><Relationship Id="rId10" Type="http://schemas.openxmlformats.org/officeDocument/2006/relationships/drawing" Target="../drawings/drawing4.xml"/><Relationship Id="rId4" Type="http://schemas.openxmlformats.org/officeDocument/2006/relationships/hyperlink" Target="https://pubmed.ncbi.nlm.nih.gov/1862902/"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N42"/>
  <sheetViews>
    <sheetView showGridLines="0" showRowColHeaders="0" zoomScale="110" zoomScaleNormal="110" workbookViewId="0">
      <selection activeCell="D10" sqref="D10:K10"/>
    </sheetView>
  </sheetViews>
  <sheetFormatPr defaultRowHeight="15" x14ac:dyDescent="0.25"/>
  <sheetData>
    <row r="1" spans="1:14" ht="44.45" customHeight="1" x14ac:dyDescent="0.25">
      <c r="A1" s="220" t="s">
        <v>230</v>
      </c>
      <c r="B1" s="220"/>
      <c r="C1" s="220"/>
      <c r="D1" s="220"/>
      <c r="E1" s="220"/>
      <c r="F1" s="220"/>
      <c r="G1" s="220"/>
      <c r="H1" s="220"/>
      <c r="I1" s="220"/>
      <c r="J1" s="220"/>
      <c r="K1" s="220"/>
      <c r="L1" s="220"/>
      <c r="M1" s="220"/>
      <c r="N1" s="220"/>
    </row>
    <row r="2" spans="1:14" ht="28.5" customHeight="1" x14ac:dyDescent="0.25">
      <c r="A2" s="219" t="s">
        <v>229</v>
      </c>
      <c r="B2" s="219"/>
      <c r="C2" s="219"/>
      <c r="D2" s="219"/>
      <c r="E2" s="219"/>
      <c r="F2" s="219"/>
      <c r="G2" s="219"/>
      <c r="H2" s="219"/>
      <c r="I2" s="219"/>
      <c r="J2" s="219"/>
      <c r="K2" s="219"/>
      <c r="L2" s="219"/>
      <c r="M2" s="219"/>
      <c r="N2" s="219"/>
    </row>
    <row r="3" spans="1:14" ht="111.95" customHeight="1" x14ac:dyDescent="0.25">
      <c r="A3" s="220" t="s">
        <v>231</v>
      </c>
      <c r="B3" s="220"/>
      <c r="C3" s="220"/>
      <c r="D3" s="220"/>
      <c r="E3" s="220"/>
      <c r="F3" s="220"/>
      <c r="G3" s="220"/>
      <c r="H3" s="220"/>
      <c r="I3" s="220"/>
      <c r="J3" s="220"/>
      <c r="K3" s="220"/>
      <c r="L3" s="220"/>
      <c r="M3" s="220"/>
      <c r="N3" s="220"/>
    </row>
    <row r="4" spans="1:14" ht="21" x14ac:dyDescent="0.25">
      <c r="A4" s="234" t="s">
        <v>219</v>
      </c>
      <c r="B4" s="235"/>
      <c r="C4" s="235"/>
      <c r="D4" s="235"/>
      <c r="E4" s="235"/>
      <c r="F4" s="235"/>
      <c r="G4" s="235"/>
      <c r="H4" s="235"/>
      <c r="I4" s="235"/>
      <c r="J4" s="235"/>
      <c r="K4" s="235"/>
      <c r="L4" s="235"/>
      <c r="M4" s="235"/>
      <c r="N4" s="235"/>
    </row>
    <row r="5" spans="1:14" ht="158.25" customHeight="1" x14ac:dyDescent="0.25">
      <c r="A5" s="223" t="s">
        <v>220</v>
      </c>
      <c r="B5" s="223"/>
      <c r="C5" s="223"/>
      <c r="D5" s="223"/>
      <c r="E5" s="223"/>
      <c r="F5" s="223"/>
      <c r="G5" s="223"/>
      <c r="H5" s="223"/>
      <c r="I5" s="223"/>
      <c r="J5" s="223"/>
      <c r="K5" s="223"/>
      <c r="L5" s="223"/>
      <c r="M5" s="223"/>
      <c r="N5" s="223"/>
    </row>
    <row r="6" spans="1:14" ht="217.5" customHeight="1" x14ac:dyDescent="0.25">
      <c r="A6" s="223" t="s">
        <v>221</v>
      </c>
      <c r="B6" s="223"/>
      <c r="C6" s="223"/>
      <c r="D6" s="223"/>
      <c r="E6" s="223"/>
      <c r="F6" s="223"/>
      <c r="G6" s="223"/>
      <c r="H6" s="223"/>
      <c r="I6" s="223"/>
      <c r="J6" s="223"/>
      <c r="K6" s="223"/>
      <c r="L6" s="223"/>
      <c r="M6" s="223"/>
      <c r="N6" s="223"/>
    </row>
    <row r="7" spans="1:14" ht="21" x14ac:dyDescent="0.25">
      <c r="A7" s="234" t="s">
        <v>63</v>
      </c>
      <c r="B7" s="235"/>
      <c r="C7" s="235"/>
      <c r="D7" s="235"/>
      <c r="E7" s="235"/>
      <c r="F7" s="235"/>
      <c r="G7" s="235"/>
      <c r="H7" s="235"/>
      <c r="I7" s="235"/>
      <c r="J7" s="235"/>
      <c r="K7" s="235"/>
      <c r="L7" s="235"/>
      <c r="M7" s="235"/>
      <c r="N7" s="235"/>
    </row>
    <row r="8" spans="1:14" ht="162" customHeight="1" x14ac:dyDescent="0.25">
      <c r="A8" s="223" t="s">
        <v>222</v>
      </c>
      <c r="B8" s="223"/>
      <c r="C8" s="223"/>
      <c r="D8" s="223"/>
      <c r="E8" s="223"/>
      <c r="F8" s="223"/>
      <c r="G8" s="223"/>
      <c r="H8" s="223"/>
      <c r="I8" s="223"/>
      <c r="J8" s="223"/>
      <c r="K8" s="223"/>
      <c r="L8" s="223"/>
      <c r="M8" s="223"/>
      <c r="N8" s="223"/>
    </row>
    <row r="9" spans="1:14" ht="128.1" customHeight="1" x14ac:dyDescent="0.25">
      <c r="A9" s="223" t="s">
        <v>223</v>
      </c>
      <c r="B9" s="223"/>
      <c r="C9" s="223"/>
      <c r="D9" s="223"/>
      <c r="E9" s="223"/>
      <c r="F9" s="223"/>
      <c r="G9" s="223"/>
      <c r="H9" s="223"/>
      <c r="I9" s="223"/>
      <c r="J9" s="223"/>
      <c r="K9" s="223"/>
      <c r="L9" s="223"/>
      <c r="M9" s="223"/>
      <c r="N9" s="223"/>
    </row>
    <row r="10" spans="1:14" ht="39" customHeight="1" x14ac:dyDescent="0.25">
      <c r="A10" s="237" t="s">
        <v>102</v>
      </c>
      <c r="B10" s="237"/>
      <c r="C10" s="237"/>
      <c r="D10" s="229" t="s">
        <v>82</v>
      </c>
      <c r="E10" s="230"/>
      <c r="F10" s="230"/>
      <c r="G10" s="230"/>
      <c r="H10" s="230"/>
      <c r="I10" s="230"/>
      <c r="J10" s="230"/>
      <c r="K10" s="230"/>
      <c r="L10" s="38"/>
      <c r="M10" s="38"/>
      <c r="N10" s="38"/>
    </row>
    <row r="11" spans="1:14" ht="7.5" customHeight="1" x14ac:dyDescent="0.25">
      <c r="A11" s="238"/>
      <c r="B11" s="238"/>
      <c r="C11" s="238"/>
      <c r="D11" s="238"/>
      <c r="E11" s="238"/>
      <c r="F11" s="238"/>
      <c r="G11" s="238"/>
      <c r="H11" s="238"/>
      <c r="I11" s="238"/>
      <c r="J11" s="238"/>
      <c r="K11" s="238"/>
      <c r="L11" s="238"/>
      <c r="M11" s="238"/>
      <c r="N11" s="238"/>
    </row>
    <row r="12" spans="1:14" ht="39" customHeight="1" x14ac:dyDescent="0.25">
      <c r="A12" s="237" t="s">
        <v>102</v>
      </c>
      <c r="B12" s="237"/>
      <c r="C12" s="237"/>
      <c r="D12" s="229" t="s">
        <v>103</v>
      </c>
      <c r="E12" s="230"/>
      <c r="F12" s="230"/>
      <c r="G12" s="230"/>
      <c r="H12" s="230"/>
      <c r="I12" s="230"/>
      <c r="J12" s="230"/>
      <c r="K12" s="230"/>
      <c r="L12" s="38"/>
      <c r="M12" s="38"/>
      <c r="N12" s="38"/>
    </row>
    <row r="13" spans="1:14" ht="20.25" x14ac:dyDescent="0.25">
      <c r="A13" s="221" t="s">
        <v>61</v>
      </c>
      <c r="B13" s="222"/>
      <c r="C13" s="222"/>
      <c r="D13" s="222"/>
      <c r="E13" s="222"/>
      <c r="F13" s="222"/>
      <c r="G13" s="222"/>
      <c r="H13" s="222"/>
      <c r="I13" s="222"/>
      <c r="J13" s="222"/>
      <c r="K13" s="222"/>
      <c r="L13" s="222"/>
      <c r="M13" s="222"/>
      <c r="N13" s="222"/>
    </row>
    <row r="14" spans="1:14" ht="207" customHeight="1" x14ac:dyDescent="0.25">
      <c r="A14" s="223" t="s">
        <v>160</v>
      </c>
      <c r="B14" s="223"/>
      <c r="C14" s="223"/>
      <c r="D14" s="223"/>
      <c r="E14" s="223"/>
      <c r="F14" s="223"/>
      <c r="G14" s="223"/>
      <c r="H14" s="223"/>
      <c r="I14" s="223"/>
      <c r="J14" s="223"/>
      <c r="K14" s="223"/>
      <c r="L14" s="223"/>
      <c r="M14" s="223"/>
      <c r="N14" s="223"/>
    </row>
    <row r="15" spans="1:14" ht="186" customHeight="1" x14ac:dyDescent="0.25">
      <c r="A15" s="223" t="s">
        <v>161</v>
      </c>
      <c r="B15" s="223"/>
      <c r="C15" s="223"/>
      <c r="D15" s="223"/>
      <c r="E15" s="223"/>
      <c r="F15" s="223"/>
      <c r="G15" s="223"/>
      <c r="H15" s="223"/>
      <c r="I15" s="223"/>
      <c r="J15" s="223"/>
      <c r="K15" s="223"/>
      <c r="L15" s="223"/>
      <c r="M15" s="223"/>
      <c r="N15" s="223"/>
    </row>
    <row r="16" spans="1:14" ht="102.75" customHeight="1" x14ac:dyDescent="0.25">
      <c r="A16" s="227" t="s">
        <v>162</v>
      </c>
      <c r="B16" s="227"/>
      <c r="C16" s="227"/>
      <c r="D16" s="227"/>
      <c r="E16" s="227"/>
      <c r="F16" s="227"/>
      <c r="G16" s="227"/>
      <c r="H16" s="227"/>
      <c r="I16" s="227"/>
      <c r="J16" s="227"/>
      <c r="K16" s="227"/>
      <c r="L16" s="227"/>
      <c r="M16" s="227"/>
      <c r="N16" s="227"/>
    </row>
    <row r="17" spans="1:14" ht="123" customHeight="1" x14ac:dyDescent="0.25">
      <c r="A17" s="228" t="s">
        <v>163</v>
      </c>
      <c r="B17" s="228"/>
      <c r="C17" s="228"/>
      <c r="D17" s="228"/>
      <c r="E17" s="228"/>
      <c r="F17" s="228"/>
      <c r="G17" s="228"/>
      <c r="H17" s="228"/>
      <c r="I17" s="228"/>
      <c r="J17" s="228"/>
      <c r="K17" s="228"/>
      <c r="L17" s="228"/>
      <c r="M17" s="228"/>
      <c r="N17" s="228"/>
    </row>
    <row r="18" spans="1:14" ht="19.5" customHeight="1" x14ac:dyDescent="0.25">
      <c r="A18" s="231" t="s">
        <v>67</v>
      </c>
      <c r="B18" s="231"/>
      <c r="C18" s="231"/>
      <c r="D18" s="231"/>
      <c r="E18" s="231"/>
      <c r="F18" s="231"/>
      <c r="G18" s="231"/>
      <c r="H18" s="231"/>
      <c r="I18" s="38"/>
      <c r="J18" s="38"/>
      <c r="K18" s="38"/>
      <c r="L18" s="38"/>
      <c r="M18" s="38"/>
      <c r="N18" s="38"/>
    </row>
    <row r="19" spans="1:14" ht="32.25" customHeight="1" x14ac:dyDescent="0.25">
      <c r="A19" s="40">
        <v>1</v>
      </c>
      <c r="B19" s="226" t="s">
        <v>164</v>
      </c>
      <c r="C19" s="226"/>
      <c r="D19" s="226"/>
      <c r="E19" s="226"/>
      <c r="F19" s="226"/>
      <c r="G19" s="226"/>
      <c r="H19" s="226"/>
      <c r="I19" s="226"/>
      <c r="J19" s="226"/>
      <c r="K19" s="226"/>
      <c r="L19" s="226"/>
      <c r="M19" s="226"/>
      <c r="N19" s="38"/>
    </row>
    <row r="20" spans="1:14" ht="32.25" customHeight="1" x14ac:dyDescent="0.25">
      <c r="A20" s="40">
        <v>2</v>
      </c>
      <c r="B20" s="226" t="s">
        <v>66</v>
      </c>
      <c r="C20" s="226"/>
      <c r="D20" s="226"/>
      <c r="E20" s="226"/>
      <c r="F20" s="226"/>
      <c r="G20" s="226"/>
      <c r="H20" s="226"/>
      <c r="I20" s="226"/>
      <c r="J20" s="226"/>
      <c r="K20" s="226"/>
      <c r="L20" s="226"/>
      <c r="M20" s="226"/>
      <c r="N20" s="38"/>
    </row>
    <row r="21" spans="1:14" ht="24" customHeight="1" x14ac:dyDescent="0.25">
      <c r="A21" s="40">
        <v>3</v>
      </c>
      <c r="B21" s="236" t="s">
        <v>84</v>
      </c>
      <c r="C21" s="236"/>
      <c r="D21" s="236"/>
      <c r="E21" s="236"/>
      <c r="F21" s="236"/>
      <c r="G21" s="236"/>
      <c r="H21" s="236"/>
      <c r="I21" s="236"/>
      <c r="J21" s="236"/>
      <c r="K21" s="236"/>
      <c r="L21" s="236"/>
      <c r="M21" s="236"/>
      <c r="N21" s="38"/>
    </row>
    <row r="22" spans="1:14" ht="34.5" customHeight="1" x14ac:dyDescent="0.25">
      <c r="A22" s="40">
        <v>4</v>
      </c>
      <c r="B22" s="226" t="s">
        <v>0</v>
      </c>
      <c r="C22" s="226"/>
      <c r="D22" s="226"/>
      <c r="E22" s="226"/>
      <c r="F22" s="226"/>
      <c r="G22" s="226"/>
      <c r="H22" s="226"/>
      <c r="I22" s="226"/>
      <c r="J22" s="226"/>
      <c r="K22" s="226"/>
      <c r="L22" s="226"/>
      <c r="M22" s="226"/>
      <c r="N22" s="38"/>
    </row>
    <row r="23" spans="1:14" ht="38.25" customHeight="1" x14ac:dyDescent="0.25">
      <c r="A23" s="40">
        <v>5</v>
      </c>
      <c r="B23" s="226" t="s">
        <v>1</v>
      </c>
      <c r="C23" s="226"/>
      <c r="D23" s="226"/>
      <c r="E23" s="226"/>
      <c r="F23" s="226"/>
      <c r="G23" s="226"/>
      <c r="H23" s="226"/>
      <c r="I23" s="226"/>
      <c r="J23" s="226"/>
      <c r="K23" s="226"/>
      <c r="L23" s="226"/>
      <c r="M23" s="226"/>
      <c r="N23" s="38"/>
    </row>
    <row r="24" spans="1:14" ht="45" customHeight="1" x14ac:dyDescent="0.25">
      <c r="A24" s="40">
        <v>6</v>
      </c>
      <c r="B24" s="226" t="s">
        <v>36</v>
      </c>
      <c r="C24" s="226"/>
      <c r="D24" s="226"/>
      <c r="E24" s="226"/>
      <c r="F24" s="226"/>
      <c r="G24" s="226"/>
      <c r="H24" s="226"/>
      <c r="I24" s="226"/>
      <c r="J24" s="226"/>
      <c r="K24" s="226"/>
      <c r="L24" s="226"/>
      <c r="M24" s="226"/>
      <c r="N24" s="41"/>
    </row>
    <row r="25" spans="1:14" ht="33" customHeight="1" x14ac:dyDescent="0.25">
      <c r="A25" s="40">
        <v>7</v>
      </c>
      <c r="B25" s="226" t="s">
        <v>166</v>
      </c>
      <c r="C25" s="226"/>
      <c r="D25" s="226"/>
      <c r="E25" s="226"/>
      <c r="F25" s="226"/>
      <c r="G25" s="226"/>
      <c r="H25" s="226"/>
      <c r="I25" s="226"/>
      <c r="J25" s="226"/>
      <c r="K25" s="226"/>
      <c r="L25" s="226"/>
      <c r="M25" s="226"/>
      <c r="N25" s="38"/>
    </row>
    <row r="26" spans="1:14" ht="32.25" customHeight="1" x14ac:dyDescent="0.25">
      <c r="A26" s="40">
        <v>8</v>
      </c>
      <c r="B26" s="239" t="s">
        <v>165</v>
      </c>
      <c r="C26" s="239"/>
      <c r="D26" s="239"/>
      <c r="E26" s="239"/>
      <c r="F26" s="239"/>
      <c r="G26" s="239"/>
      <c r="H26" s="239"/>
      <c r="I26" s="239"/>
      <c r="J26" s="239"/>
      <c r="K26" s="239"/>
      <c r="L26" s="239"/>
      <c r="M26" s="239"/>
      <c r="N26" s="38"/>
    </row>
    <row r="27" spans="1:14" ht="21.75" customHeight="1" x14ac:dyDescent="0.25">
      <c r="A27" s="38"/>
      <c r="B27" s="42"/>
      <c r="C27" s="42"/>
      <c r="D27" s="42"/>
      <c r="E27" s="42"/>
      <c r="F27" s="42"/>
      <c r="G27" s="42"/>
      <c r="H27" s="42"/>
      <c r="I27" s="42"/>
      <c r="J27" s="42"/>
      <c r="K27" s="42"/>
      <c r="L27" s="42"/>
      <c r="M27" s="42"/>
      <c r="N27" s="38"/>
    </row>
    <row r="28" spans="1:14" ht="28.5" customHeight="1" x14ac:dyDescent="0.25">
      <c r="A28" s="221" t="s">
        <v>62</v>
      </c>
      <c r="B28" s="222"/>
      <c r="C28" s="222"/>
      <c r="D28" s="222"/>
      <c r="E28" s="222"/>
      <c r="F28" s="222"/>
      <c r="G28" s="222"/>
      <c r="H28" s="222"/>
      <c r="I28" s="222"/>
      <c r="J28" s="222"/>
      <c r="K28" s="222"/>
      <c r="L28" s="222"/>
      <c r="M28" s="222"/>
      <c r="N28" s="222"/>
    </row>
    <row r="29" spans="1:14" ht="35.25" customHeight="1" x14ac:dyDescent="0.25">
      <c r="A29" s="223" t="s">
        <v>85</v>
      </c>
      <c r="B29" s="223"/>
      <c r="C29" s="223"/>
      <c r="D29" s="223"/>
      <c r="E29" s="223"/>
      <c r="F29" s="223"/>
      <c r="G29" s="223"/>
      <c r="H29" s="223"/>
      <c r="I29" s="223"/>
      <c r="J29" s="223"/>
      <c r="K29" s="223"/>
      <c r="L29" s="223"/>
      <c r="M29" s="223"/>
      <c r="N29" s="223"/>
    </row>
    <row r="30" spans="1:14" ht="23.25" customHeight="1" x14ac:dyDescent="0.25">
      <c r="A30" s="232" t="s">
        <v>4</v>
      </c>
      <c r="B30" s="232"/>
      <c r="C30" s="232"/>
      <c r="D30" s="232"/>
      <c r="E30" s="232"/>
      <c r="F30" s="232"/>
      <c r="G30" s="232"/>
      <c r="H30" s="232"/>
      <c r="I30" s="232"/>
      <c r="J30" s="232"/>
      <c r="K30" s="232"/>
      <c r="L30" s="232"/>
      <c r="M30" s="232"/>
      <c r="N30" s="232"/>
    </row>
    <row r="31" spans="1:14" ht="151.5" customHeight="1" x14ac:dyDescent="0.25">
      <c r="A31" s="223" t="s">
        <v>167</v>
      </c>
      <c r="B31" s="223"/>
      <c r="C31" s="223"/>
      <c r="D31" s="223"/>
      <c r="E31" s="223"/>
      <c r="F31" s="223"/>
      <c r="G31" s="223"/>
      <c r="H31" s="223"/>
      <c r="I31" s="223"/>
      <c r="J31" s="223"/>
      <c r="K31" s="223"/>
      <c r="L31" s="223"/>
      <c r="M31" s="223"/>
      <c r="N31" s="43"/>
    </row>
    <row r="32" spans="1:14" ht="28.35" customHeight="1" x14ac:dyDescent="0.25">
      <c r="A32" s="232" t="s">
        <v>2</v>
      </c>
      <c r="B32" s="232"/>
      <c r="C32" s="232"/>
      <c r="D32" s="232"/>
      <c r="E32" s="232"/>
      <c r="F32" s="232"/>
      <c r="G32" s="232"/>
      <c r="H32" s="232"/>
      <c r="I32" s="232"/>
      <c r="J32" s="232"/>
      <c r="K32" s="232"/>
      <c r="L32" s="232"/>
      <c r="M32" s="232"/>
      <c r="N32" s="232"/>
    </row>
    <row r="33" spans="1:14" ht="157.5" customHeight="1" x14ac:dyDescent="0.25">
      <c r="A33" s="223" t="s">
        <v>168</v>
      </c>
      <c r="B33" s="223"/>
      <c r="C33" s="223"/>
      <c r="D33" s="223"/>
      <c r="E33" s="223"/>
      <c r="F33" s="223"/>
      <c r="G33" s="223"/>
      <c r="H33" s="223"/>
      <c r="I33" s="223"/>
      <c r="J33" s="223"/>
      <c r="K33" s="223"/>
      <c r="L33" s="223"/>
      <c r="M33" s="223"/>
      <c r="N33" s="39"/>
    </row>
    <row r="34" spans="1:14" ht="24.75" customHeight="1" x14ac:dyDescent="0.25">
      <c r="A34" s="232" t="s">
        <v>3</v>
      </c>
      <c r="B34" s="232"/>
      <c r="C34" s="232"/>
      <c r="D34" s="232"/>
      <c r="E34" s="232"/>
      <c r="F34" s="232"/>
      <c r="G34" s="232"/>
      <c r="H34" s="232"/>
      <c r="I34" s="232"/>
      <c r="J34" s="232"/>
      <c r="K34" s="232"/>
      <c r="L34" s="232"/>
      <c r="M34" s="232"/>
      <c r="N34" s="232"/>
    </row>
    <row r="35" spans="1:14" ht="75" customHeight="1" x14ac:dyDescent="0.25">
      <c r="A35" s="223" t="s">
        <v>86</v>
      </c>
      <c r="B35" s="223"/>
      <c r="C35" s="223"/>
      <c r="D35" s="223"/>
      <c r="E35" s="223"/>
      <c r="F35" s="223"/>
      <c r="G35" s="223"/>
      <c r="H35" s="223"/>
      <c r="I35" s="223"/>
      <c r="J35" s="223"/>
      <c r="K35" s="223"/>
      <c r="L35" s="223"/>
      <c r="M35" s="223"/>
      <c r="N35" s="39"/>
    </row>
    <row r="36" spans="1:14" ht="19.5" customHeight="1" x14ac:dyDescent="0.25">
      <c r="A36" s="231" t="s">
        <v>67</v>
      </c>
      <c r="B36" s="231"/>
      <c r="C36" s="231"/>
      <c r="D36" s="231"/>
      <c r="E36" s="231"/>
      <c r="F36" s="231"/>
      <c r="G36" s="231"/>
      <c r="H36" s="231"/>
      <c r="I36" s="38"/>
      <c r="J36" s="38"/>
      <c r="K36" s="38"/>
      <c r="L36" s="38"/>
      <c r="M36" s="38"/>
      <c r="N36" s="38"/>
    </row>
    <row r="37" spans="1:14" ht="27" customHeight="1" x14ac:dyDescent="0.25">
      <c r="A37" s="40">
        <v>1</v>
      </c>
      <c r="B37" s="226" t="s">
        <v>169</v>
      </c>
      <c r="C37" s="226"/>
      <c r="D37" s="226"/>
      <c r="E37" s="226"/>
      <c r="F37" s="226"/>
      <c r="G37" s="226"/>
      <c r="H37" s="226"/>
      <c r="I37" s="226"/>
      <c r="J37" s="226"/>
      <c r="K37" s="226"/>
      <c r="L37" s="226"/>
      <c r="M37" s="226"/>
      <c r="N37" s="43"/>
    </row>
    <row r="38" spans="1:14" ht="28.5" customHeight="1" x14ac:dyDescent="0.25">
      <c r="A38" s="221" t="s">
        <v>224</v>
      </c>
      <c r="B38" s="222"/>
      <c r="C38" s="222"/>
      <c r="D38" s="222"/>
      <c r="E38" s="222"/>
      <c r="F38" s="222"/>
      <c r="G38" s="222"/>
      <c r="H38" s="222"/>
      <c r="I38" s="222"/>
      <c r="J38" s="222"/>
      <c r="K38" s="222"/>
      <c r="L38" s="222"/>
      <c r="M38" s="222"/>
      <c r="N38" s="222"/>
    </row>
    <row r="39" spans="1:14" ht="51" customHeight="1" x14ac:dyDescent="0.25">
      <c r="A39" s="223" t="s">
        <v>225</v>
      </c>
      <c r="B39" s="223"/>
      <c r="C39" s="223"/>
      <c r="D39" s="223"/>
      <c r="E39" s="223"/>
      <c r="F39" s="223"/>
      <c r="G39" s="223"/>
      <c r="H39" s="223"/>
      <c r="I39" s="223"/>
      <c r="J39" s="223"/>
      <c r="K39" s="223"/>
      <c r="L39" s="223"/>
      <c r="M39" s="223"/>
      <c r="N39" s="223"/>
    </row>
    <row r="40" spans="1:14" ht="218.25" customHeight="1" x14ac:dyDescent="0.25">
      <c r="A40" s="224" t="s">
        <v>227</v>
      </c>
      <c r="B40" s="225"/>
      <c r="C40" s="225"/>
      <c r="D40" s="225"/>
      <c r="E40" s="225"/>
      <c r="F40" s="225"/>
      <c r="G40" s="225"/>
      <c r="H40" s="225"/>
      <c r="I40" s="225"/>
      <c r="J40" s="225"/>
      <c r="K40" s="225"/>
      <c r="L40" s="225"/>
      <c r="M40" s="225"/>
      <c r="N40" s="225"/>
    </row>
    <row r="41" spans="1:14" ht="124.5" customHeight="1" x14ac:dyDescent="0.25">
      <c r="A41" s="233" t="s">
        <v>226</v>
      </c>
      <c r="B41" s="233"/>
      <c r="C41" s="233"/>
      <c r="D41" s="233"/>
      <c r="E41" s="233"/>
      <c r="F41" s="233"/>
      <c r="G41" s="233"/>
      <c r="H41" s="233"/>
      <c r="I41" s="233"/>
      <c r="J41" s="233"/>
      <c r="K41" s="233"/>
      <c r="L41" s="233"/>
      <c r="M41" s="233"/>
      <c r="N41" s="43"/>
    </row>
    <row r="42" spans="1:14" x14ac:dyDescent="0.25">
      <c r="A42" s="1"/>
      <c r="B42" s="1"/>
      <c r="C42" s="1"/>
      <c r="D42" s="1"/>
      <c r="E42" s="1"/>
      <c r="F42" s="1"/>
      <c r="G42" s="1"/>
      <c r="H42" s="1"/>
      <c r="I42" s="1"/>
      <c r="J42" s="1"/>
      <c r="K42" s="1"/>
      <c r="L42" s="1"/>
      <c r="M42" s="1"/>
      <c r="N42" s="1"/>
    </row>
  </sheetData>
  <sheetProtection algorithmName="SHA-512" hashValue="0iepFCmaJ2L826wNfa7qMSIG2APdFLLkV/41U/InCtqUB2JWslPDwdLowV49xElCuppiUGXOTqMIK7BM0OjaMg==" saltValue="TpS0mCBDJ4m5OO5vDIlc3A==" spinCount="100000" sheet="1" selectLockedCells="1"/>
  <mergeCells count="42">
    <mergeCell ref="A33:M33"/>
    <mergeCell ref="A35:M35"/>
    <mergeCell ref="A34:N34"/>
    <mergeCell ref="A10:C10"/>
    <mergeCell ref="A11:N11"/>
    <mergeCell ref="A12:C12"/>
    <mergeCell ref="D12:K12"/>
    <mergeCell ref="B26:M26"/>
    <mergeCell ref="B25:M25"/>
    <mergeCell ref="B24:M24"/>
    <mergeCell ref="A41:M41"/>
    <mergeCell ref="A3:N3"/>
    <mergeCell ref="A8:N8"/>
    <mergeCell ref="A5:N5"/>
    <mergeCell ref="A4:N4"/>
    <mergeCell ref="A7:N7"/>
    <mergeCell ref="A28:N28"/>
    <mergeCell ref="B37:M37"/>
    <mergeCell ref="A30:N30"/>
    <mergeCell ref="B22:M22"/>
    <mergeCell ref="A13:N13"/>
    <mergeCell ref="A14:N14"/>
    <mergeCell ref="B20:M20"/>
    <mergeCell ref="A18:H18"/>
    <mergeCell ref="B21:M21"/>
    <mergeCell ref="A29:N29"/>
    <mergeCell ref="A2:N2"/>
    <mergeCell ref="A1:N1"/>
    <mergeCell ref="A38:N38"/>
    <mergeCell ref="A39:N39"/>
    <mergeCell ref="A40:N40"/>
    <mergeCell ref="B23:M23"/>
    <mergeCell ref="A15:N15"/>
    <mergeCell ref="A16:N16"/>
    <mergeCell ref="A17:N17"/>
    <mergeCell ref="B19:M19"/>
    <mergeCell ref="D10:K10"/>
    <mergeCell ref="A6:N6"/>
    <mergeCell ref="A9:N9"/>
    <mergeCell ref="A36:H36"/>
    <mergeCell ref="A32:N32"/>
    <mergeCell ref="A31:M31"/>
  </mergeCells>
  <hyperlinks>
    <hyperlink ref="B20:M20" r:id="rId1" display="Wilson, M., Hallam, P J, Pecheone, R.L., Moss, P. A. (2014) Evaluating the Validity of Portfolio Assessments for Licensure Decisions. Education Policy Analysis Archives, 22 (6)" xr:uid="{00000000-0004-0000-0000-000000000000}"/>
    <hyperlink ref="B22" r:id="rId2" display="https://urldefense.com/v3/__https:/pubmed.ncbi.nlm.nih.gov/12581116/__;!!GCVVS_VUUfljVg!c1Htd1fs8iHyMWxDh9OswSpD9g-6qZIw84ciZDESkyAYozEp3jZSl9ZDjOSE9mvx-Hc$" xr:uid="{00000000-0004-0000-0000-000001000000}"/>
    <hyperlink ref="B22:M22" r:id="rId3" display="• McMullan M, Endacott R, Gray MA, Jasper M, Miller CM, Scholes J, Webb C. Portfolios and assessment of competence: a review of the literature. J Adv Nurs. 2003 Feb;41(3):283-94. doi: 10.1046/j.1365-2648.2003.02528.x. PMID: 12581116" xr:uid="{00000000-0004-0000-0000-000002000000}"/>
    <hyperlink ref="B21:M21" r:id="rId4" display="• Driessen, E.W. (2008). Educating the self-critical doctor. Using a portfolio to stimulate and assess medical students' reflection. " xr:uid="{00000000-0004-0000-0000-000003000000}"/>
    <hyperlink ref="B23" r:id="rId5" display="https://urldefense.com/v3/__https:/pubmed.ncbi.nlm.nih.gov/19404890/__;!!GCVVS_VUUfljVg!c1Htd1fs8iHyMWxDh9OswSpD9g-6qZIw84ciZDESkyAYozEp3jZSl9ZDjOSEcBPZcqg$" xr:uid="{00000000-0004-0000-0000-000004000000}"/>
    <hyperlink ref="B23:M23" r:id="rId6" display="• Tochel C, Haig A, Hesketh A, Cadzow A, Beggs K, Colthart I, Peacock H. The effectiveness of portfolios for post-graduate assessment and education: BEME Guide No 12. Med Teach. 2009 Apr;31(4):299-318. doi: 10.1080/01421590902883056. PMID: 19404890" xr:uid="{00000000-0004-0000-0000-000005000000}"/>
    <hyperlink ref="B37:F37" r:id="rId7" display="(http://prehospitalguidelines.org/new-ebgs/) " xr:uid="{00000000-0004-0000-0000-000006000000}"/>
    <hyperlink ref="B24:M24" r:id="rId8" display="(Ashish R. Panchal, Madison K. Rivard, Rebecca E. Cash, John P. Corley Jr., Marjorie Jean-Baptiste, Kirsten Chrzan &amp; Mihaiela R. Gugiu (2021) Methods and Implementation of the 2019 EMS Practice Analysis, Prehospital Emergency Care, DOI: 10.1080/10903127.2" xr:uid="{00000000-0004-0000-0000-000007000000}"/>
    <hyperlink ref="D10:K10" r:id="rId9" display="https://coaemsp.org/?mdocs-file=6190" xr:uid="{00000000-0004-0000-0000-000008000000}"/>
    <hyperlink ref="D12:K12" r:id="rId10" display="https://coaemsp.org/?mdocs-file=6845" xr:uid="{00000000-0004-0000-0000-000009000000}"/>
    <hyperlink ref="B19:M19" r:id="rId11" display="Wilson, M., Hallam, P J, Pecheone, R.L., Moss, P. A. (2014) Evaluating the Validity of Portfolio Assessments for Licensure Decisions. Education Policy Analysis Archives, 22 (6)" xr:uid="{0AB73F61-3E8D-4067-937C-D83275420D42}"/>
    <hyperlink ref="B26" r:id="rId12" display="\\COA-AS\GoldMine\MailBox\Attach\2023\02\National EMS Scope of Practice Model 2019: Including Change Notices 1.0 and 2.0. (Reprt No. DOT HS 813 151).  https:\www.ems.gov\pdf\National_EMS_Scope_of_Practice_Model_2019.pdf" xr:uid="{9AFBEED0-A623-43B2-AE12-B444387E9E4D}"/>
  </hyperlinks>
  <pageMargins left="0.7" right="0.7" top="0.75" bottom="0.75" header="0.3" footer="0.3"/>
  <pageSetup scale="69" orientation="portrait" horizontalDpi="300" verticalDpi="300" r:id="rId13"/>
  <rowBreaks count="1" manualBreakCount="1">
    <brk id="17" max="16383"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K15"/>
  <sheetViews>
    <sheetView showGridLines="0" showRowColHeaders="0" zoomScaleNormal="100" workbookViewId="0">
      <selection activeCell="A2" sqref="A2:K2"/>
    </sheetView>
  </sheetViews>
  <sheetFormatPr defaultRowHeight="15" x14ac:dyDescent="0.25"/>
  <cols>
    <col min="5" max="5" width="15" customWidth="1"/>
    <col min="8" max="8" width="19.140625" customWidth="1"/>
    <col min="10" max="10" width="19.7109375" customWidth="1"/>
    <col min="11" max="11" width="10.42578125" customWidth="1"/>
    <col min="12" max="12" width="11.28515625" customWidth="1"/>
    <col min="13" max="13" width="6.85546875" customWidth="1"/>
  </cols>
  <sheetData>
    <row r="1" spans="1:11" ht="15.95" customHeight="1" x14ac:dyDescent="0.25">
      <c r="A1" s="240"/>
      <c r="B1" s="240"/>
      <c r="C1" s="240"/>
      <c r="D1" s="240"/>
      <c r="E1" s="240"/>
      <c r="F1" s="240"/>
      <c r="G1" s="240"/>
      <c r="H1" s="240"/>
      <c r="I1" s="240"/>
      <c r="J1" s="240"/>
      <c r="K1" s="240"/>
    </row>
    <row r="2" spans="1:11" ht="28.5" customHeight="1" x14ac:dyDescent="0.25">
      <c r="A2" s="219" t="s">
        <v>229</v>
      </c>
      <c r="B2" s="219"/>
      <c r="C2" s="219"/>
      <c r="D2" s="219"/>
      <c r="E2" s="219"/>
      <c r="F2" s="219"/>
      <c r="G2" s="219"/>
      <c r="H2" s="219"/>
      <c r="I2" s="219"/>
      <c r="J2" s="219"/>
      <c r="K2" s="219"/>
    </row>
    <row r="3" spans="1:11" ht="107.45" customHeight="1" x14ac:dyDescent="0.25">
      <c r="A3" s="240" t="s">
        <v>228</v>
      </c>
      <c r="B3" s="240"/>
      <c r="C3" s="240"/>
      <c r="D3" s="240"/>
      <c r="E3" s="240"/>
      <c r="F3" s="240"/>
      <c r="G3" s="240"/>
      <c r="H3" s="240"/>
      <c r="I3" s="240"/>
      <c r="J3" s="240"/>
      <c r="K3" s="240"/>
    </row>
    <row r="4" spans="1:11" ht="172.5" customHeight="1" x14ac:dyDescent="0.25">
      <c r="A4" s="272" t="s">
        <v>123</v>
      </c>
      <c r="B4" s="272"/>
      <c r="C4" s="272"/>
      <c r="D4" s="272"/>
      <c r="E4" s="272"/>
      <c r="F4" s="272"/>
      <c r="G4" s="272"/>
      <c r="H4" s="272"/>
      <c r="I4" s="272"/>
      <c r="J4" s="272"/>
      <c r="K4" s="272"/>
    </row>
    <row r="5" spans="1:11" ht="285.75" customHeight="1" x14ac:dyDescent="0.25">
      <c r="A5" s="273" t="s">
        <v>124</v>
      </c>
      <c r="B5" s="273"/>
      <c r="C5" s="273"/>
      <c r="D5" s="273"/>
      <c r="E5" s="273"/>
      <c r="F5" s="273"/>
      <c r="G5" s="273"/>
      <c r="H5" s="273"/>
      <c r="I5" s="273"/>
      <c r="J5" s="273"/>
      <c r="K5" s="273"/>
    </row>
    <row r="6" spans="1:11" ht="97.5" customHeight="1" x14ac:dyDescent="0.25">
      <c r="A6" s="263" t="s">
        <v>7</v>
      </c>
      <c r="B6" s="264"/>
      <c r="C6" s="265"/>
      <c r="D6" s="274" t="s">
        <v>126</v>
      </c>
      <c r="E6" s="275"/>
      <c r="F6" s="276"/>
      <c r="G6" s="263" t="s">
        <v>5</v>
      </c>
      <c r="H6" s="265"/>
      <c r="I6" s="263" t="s">
        <v>107</v>
      </c>
      <c r="J6" s="264"/>
      <c r="K6" s="265"/>
    </row>
    <row r="7" spans="1:11" ht="85.5" customHeight="1" x14ac:dyDescent="0.25">
      <c r="A7" s="266"/>
      <c r="B7" s="267"/>
      <c r="C7" s="268"/>
      <c r="D7" s="269" t="s">
        <v>125</v>
      </c>
      <c r="E7" s="270"/>
      <c r="F7" s="271"/>
      <c r="G7" s="266"/>
      <c r="H7" s="268"/>
      <c r="I7" s="266"/>
      <c r="J7" s="267"/>
      <c r="K7" s="268"/>
    </row>
    <row r="8" spans="1:11" s="44" customFormat="1" ht="30" customHeight="1" x14ac:dyDescent="0.2">
      <c r="A8" s="257" t="s">
        <v>6</v>
      </c>
      <c r="B8" s="258"/>
      <c r="C8" s="259"/>
      <c r="D8" s="251" t="s">
        <v>175</v>
      </c>
      <c r="E8" s="252"/>
      <c r="F8" s="253"/>
      <c r="G8" s="247">
        <v>5</v>
      </c>
      <c r="H8" s="248"/>
      <c r="I8" s="241" t="s">
        <v>170</v>
      </c>
      <c r="J8" s="242"/>
      <c r="K8" s="243"/>
    </row>
    <row r="9" spans="1:11" s="44" customFormat="1" ht="30" customHeight="1" x14ac:dyDescent="0.2">
      <c r="A9" s="260"/>
      <c r="B9" s="261"/>
      <c r="C9" s="262"/>
      <c r="D9" s="254"/>
      <c r="E9" s="255"/>
      <c r="F9" s="256"/>
      <c r="G9" s="249"/>
      <c r="H9" s="250"/>
      <c r="I9" s="244"/>
      <c r="J9" s="245"/>
      <c r="K9" s="246"/>
    </row>
    <row r="10" spans="1:11" s="44" customFormat="1" ht="48.75" customHeight="1" x14ac:dyDescent="0.2">
      <c r="A10" s="282" t="s">
        <v>8</v>
      </c>
      <c r="B10" s="283"/>
      <c r="C10" s="284"/>
      <c r="D10" s="285" t="s">
        <v>151</v>
      </c>
      <c r="E10" s="291"/>
      <c r="F10" s="292"/>
      <c r="G10" s="288" t="s">
        <v>173</v>
      </c>
      <c r="H10" s="289"/>
      <c r="I10" s="279" t="s">
        <v>9</v>
      </c>
      <c r="J10" s="280"/>
      <c r="K10" s="281"/>
    </row>
    <row r="11" spans="1:11" s="44" customFormat="1" ht="52.5" customHeight="1" x14ac:dyDescent="0.2">
      <c r="A11" s="282" t="s">
        <v>10</v>
      </c>
      <c r="B11" s="283"/>
      <c r="C11" s="284"/>
      <c r="D11" s="285" t="s">
        <v>151</v>
      </c>
      <c r="E11" s="286"/>
      <c r="F11" s="287"/>
      <c r="G11" s="288" t="s">
        <v>173</v>
      </c>
      <c r="H11" s="289"/>
      <c r="I11" s="279" t="s">
        <v>11</v>
      </c>
      <c r="J11" s="280"/>
      <c r="K11" s="281"/>
    </row>
    <row r="12" spans="1:11" s="45" customFormat="1" ht="43.5" customHeight="1" thickBot="1" x14ac:dyDescent="0.3">
      <c r="A12" s="296" t="s">
        <v>172</v>
      </c>
      <c r="B12" s="297"/>
      <c r="C12" s="297"/>
      <c r="D12" s="293">
        <v>50</v>
      </c>
      <c r="E12" s="294"/>
      <c r="F12" s="295"/>
      <c r="G12" s="290">
        <v>50</v>
      </c>
      <c r="H12" s="290"/>
      <c r="I12" s="277" t="s">
        <v>9</v>
      </c>
      <c r="J12" s="277"/>
      <c r="K12" s="278"/>
    </row>
    <row r="13" spans="1:11" ht="15.75" thickTop="1" x14ac:dyDescent="0.25"/>
    <row r="15" spans="1:11" ht="15.75" x14ac:dyDescent="0.25">
      <c r="A15" s="156"/>
    </row>
  </sheetData>
  <sheetProtection algorithmName="SHA-512" hashValue="qYLg1UkGHW90DL92XiLWRWnUpdpxXYPTV+VhfT3PDMpdiaNxznL4F4Hm2zHlDjC5L2nlZwT5ETdZBAqRxBg+rQ==" saltValue="Nmsir9wZkGcvdUZ3BafW6w==" spinCount="100000" sheet="1" insertColumns="0" insertRows="0" selectLockedCells="1"/>
  <mergeCells count="26">
    <mergeCell ref="I12:K12"/>
    <mergeCell ref="I10:K10"/>
    <mergeCell ref="A11:C11"/>
    <mergeCell ref="D11:F11"/>
    <mergeCell ref="G11:H11"/>
    <mergeCell ref="I11:K11"/>
    <mergeCell ref="G12:H12"/>
    <mergeCell ref="A10:C10"/>
    <mergeCell ref="D10:F10"/>
    <mergeCell ref="G10:H10"/>
    <mergeCell ref="D12:F12"/>
    <mergeCell ref="A12:C12"/>
    <mergeCell ref="A1:K1"/>
    <mergeCell ref="A2:K2"/>
    <mergeCell ref="I8:K9"/>
    <mergeCell ref="G8:H9"/>
    <mergeCell ref="D8:F9"/>
    <mergeCell ref="A8:C9"/>
    <mergeCell ref="A6:C7"/>
    <mergeCell ref="D7:F7"/>
    <mergeCell ref="G6:H7"/>
    <mergeCell ref="I6:K7"/>
    <mergeCell ref="A4:K4"/>
    <mergeCell ref="A5:K5"/>
    <mergeCell ref="A3:K3"/>
    <mergeCell ref="D6:F6"/>
  </mergeCells>
  <printOptions horizontalCentered="1" verticalCentered="1"/>
  <pageMargins left="0.25" right="0.25" top="0.25" bottom="0.25" header="0.05" footer="0.05"/>
  <pageSetup scale="99" orientation="landscape" horizontalDpi="300" verticalDpi="300" r:id="rId1"/>
  <rowBreaks count="1" manualBreakCount="1">
    <brk id="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J28"/>
  <sheetViews>
    <sheetView showGridLines="0" showRowColHeaders="0" zoomScaleNormal="100" workbookViewId="0">
      <selection activeCell="B9" sqref="B9:G9"/>
    </sheetView>
  </sheetViews>
  <sheetFormatPr defaultRowHeight="15" x14ac:dyDescent="0.25"/>
  <cols>
    <col min="1" max="2" width="17.7109375" customWidth="1"/>
    <col min="3" max="3" width="29.85546875" customWidth="1"/>
    <col min="4" max="4" width="7.7109375" customWidth="1"/>
    <col min="5" max="5" width="10.28515625" customWidth="1"/>
    <col min="6" max="6" width="7.7109375" customWidth="1"/>
    <col min="7" max="7" width="15.5703125" customWidth="1"/>
    <col min="8" max="8" width="10.28515625" customWidth="1"/>
  </cols>
  <sheetData>
    <row r="1" spans="1:8" ht="15.95" customHeight="1" x14ac:dyDescent="0.25">
      <c r="A1" s="298"/>
      <c r="B1" s="298"/>
      <c r="C1" s="298"/>
      <c r="D1" s="298"/>
      <c r="E1" s="298"/>
      <c r="F1" s="298"/>
      <c r="G1" s="298"/>
      <c r="H1" s="298"/>
    </row>
    <row r="2" spans="1:8" ht="28.5" customHeight="1" x14ac:dyDescent="0.25">
      <c r="A2" s="219" t="s">
        <v>229</v>
      </c>
      <c r="B2" s="219"/>
      <c r="C2" s="219"/>
      <c r="D2" s="219"/>
      <c r="E2" s="219"/>
      <c r="F2" s="219"/>
      <c r="G2" s="219"/>
      <c r="H2" s="219"/>
    </row>
    <row r="3" spans="1:8" ht="102.6" customHeight="1" x14ac:dyDescent="0.25">
      <c r="A3" s="299" t="s">
        <v>233</v>
      </c>
      <c r="B3" s="299"/>
      <c r="C3" s="299"/>
      <c r="D3" s="299"/>
      <c r="E3" s="299"/>
      <c r="F3" s="299"/>
      <c r="G3" s="299"/>
      <c r="H3" s="299"/>
    </row>
    <row r="4" spans="1:8" ht="62.25" customHeight="1" x14ac:dyDescent="0.25">
      <c r="A4" s="318" t="s">
        <v>111</v>
      </c>
      <c r="B4" s="318"/>
      <c r="C4" s="318"/>
      <c r="D4" s="318"/>
      <c r="E4" s="318"/>
      <c r="F4" s="318"/>
      <c r="G4" s="318"/>
      <c r="H4" s="318"/>
    </row>
    <row r="5" spans="1:8" ht="213.75" customHeight="1" x14ac:dyDescent="0.25">
      <c r="A5" s="318" t="s">
        <v>127</v>
      </c>
      <c r="B5" s="318"/>
      <c r="C5" s="318"/>
      <c r="D5" s="318"/>
      <c r="E5" s="318"/>
      <c r="F5" s="318"/>
      <c r="G5" s="318"/>
      <c r="H5" s="318"/>
    </row>
    <row r="6" spans="1:8" ht="194.25" customHeight="1" x14ac:dyDescent="0.25">
      <c r="A6" s="318" t="s">
        <v>128</v>
      </c>
      <c r="B6" s="318"/>
      <c r="C6" s="318"/>
      <c r="D6" s="318"/>
      <c r="E6" s="318"/>
      <c r="F6" s="318"/>
      <c r="G6" s="318"/>
      <c r="H6" s="318"/>
    </row>
    <row r="7" spans="1:8" ht="287.25" customHeight="1" x14ac:dyDescent="0.25">
      <c r="A7" s="318" t="s">
        <v>159</v>
      </c>
      <c r="B7" s="318"/>
      <c r="C7" s="318"/>
      <c r="D7" s="318"/>
      <c r="E7" s="318"/>
      <c r="F7" s="318"/>
      <c r="G7" s="318"/>
      <c r="H7" s="318"/>
    </row>
    <row r="8" spans="1:8" ht="15.75" customHeight="1" x14ac:dyDescent="0.25">
      <c r="A8" s="332" t="s">
        <v>67</v>
      </c>
      <c r="B8" s="332"/>
      <c r="C8" s="332"/>
      <c r="D8" s="332"/>
      <c r="E8" s="332"/>
      <c r="F8" s="46"/>
      <c r="G8" s="46"/>
      <c r="H8" s="46"/>
    </row>
    <row r="9" spans="1:8" ht="36" customHeight="1" x14ac:dyDescent="0.25">
      <c r="A9" s="47">
        <v>1</v>
      </c>
      <c r="B9" s="331" t="s">
        <v>12</v>
      </c>
      <c r="C9" s="331"/>
      <c r="D9" s="331"/>
      <c r="E9" s="331"/>
      <c r="F9" s="331"/>
      <c r="G9" s="331"/>
      <c r="H9" s="48"/>
    </row>
    <row r="10" spans="1:8" ht="66" customHeight="1" x14ac:dyDescent="0.25">
      <c r="A10" s="47">
        <v>2</v>
      </c>
      <c r="B10" s="331" t="s">
        <v>37</v>
      </c>
      <c r="C10" s="331"/>
      <c r="D10" s="331"/>
      <c r="E10" s="331"/>
      <c r="F10" s="331"/>
      <c r="G10" s="331"/>
      <c r="H10" s="48"/>
    </row>
    <row r="11" spans="1:8" ht="102" customHeight="1" x14ac:dyDescent="0.25">
      <c r="A11" s="263" t="s">
        <v>13</v>
      </c>
      <c r="B11" s="264"/>
      <c r="C11" s="329" t="s">
        <v>129</v>
      </c>
      <c r="D11" s="319" t="s">
        <v>171</v>
      </c>
      <c r="E11" s="320"/>
      <c r="F11" s="321"/>
      <c r="G11" s="322" t="s">
        <v>177</v>
      </c>
      <c r="H11" s="323"/>
    </row>
    <row r="12" spans="1:8" ht="129" customHeight="1" x14ac:dyDescent="0.25">
      <c r="A12" s="266"/>
      <c r="B12" s="267"/>
      <c r="C12" s="330"/>
      <c r="D12" s="326" t="s">
        <v>154</v>
      </c>
      <c r="E12" s="327"/>
      <c r="F12" s="328"/>
      <c r="G12" s="324"/>
      <c r="H12" s="325"/>
    </row>
    <row r="13" spans="1:8" ht="66.400000000000006" customHeight="1" x14ac:dyDescent="0.25">
      <c r="A13" s="302" t="s">
        <v>14</v>
      </c>
      <c r="B13" s="303"/>
      <c r="C13" s="49" t="s">
        <v>130</v>
      </c>
      <c r="D13" s="336" t="s">
        <v>155</v>
      </c>
      <c r="E13" s="337"/>
      <c r="F13" s="338"/>
      <c r="G13" s="307" t="s">
        <v>178</v>
      </c>
      <c r="H13" s="308"/>
    </row>
    <row r="14" spans="1:8" ht="63.95" customHeight="1" x14ac:dyDescent="0.25">
      <c r="A14" s="302" t="s">
        <v>18</v>
      </c>
      <c r="B14" s="303"/>
      <c r="C14" s="49" t="s">
        <v>130</v>
      </c>
      <c r="D14" s="304" t="s">
        <v>155</v>
      </c>
      <c r="E14" s="305"/>
      <c r="F14" s="306"/>
      <c r="G14" s="307" t="s">
        <v>178</v>
      </c>
      <c r="H14" s="308"/>
    </row>
    <row r="15" spans="1:8" ht="135.75" customHeight="1" x14ac:dyDescent="0.25">
      <c r="A15" s="309" t="s">
        <v>152</v>
      </c>
      <c r="B15" s="335"/>
      <c r="C15" s="49" t="s">
        <v>131</v>
      </c>
      <c r="D15" s="343" t="s">
        <v>156</v>
      </c>
      <c r="E15" s="344"/>
      <c r="F15" s="345"/>
      <c r="G15" s="346">
        <v>3</v>
      </c>
      <c r="H15" s="347"/>
    </row>
    <row r="16" spans="1:8" ht="78" customHeight="1" x14ac:dyDescent="0.25">
      <c r="A16" s="309" t="s">
        <v>157</v>
      </c>
      <c r="B16" s="310"/>
      <c r="C16" s="49" t="s">
        <v>131</v>
      </c>
      <c r="D16" s="311" t="s">
        <v>156</v>
      </c>
      <c r="E16" s="312"/>
      <c r="F16" s="313"/>
      <c r="G16" s="314">
        <v>3</v>
      </c>
      <c r="H16" s="308"/>
    </row>
    <row r="17" spans="1:10" ht="78.400000000000006" customHeight="1" x14ac:dyDescent="0.25">
      <c r="A17" s="309" t="s">
        <v>108</v>
      </c>
      <c r="B17" s="310"/>
      <c r="C17" s="49" t="s">
        <v>130</v>
      </c>
      <c r="D17" s="304" t="s">
        <v>155</v>
      </c>
      <c r="E17" s="305"/>
      <c r="F17" s="306"/>
      <c r="G17" s="307" t="s">
        <v>178</v>
      </c>
      <c r="H17" s="308"/>
    </row>
    <row r="18" spans="1:10" ht="63" customHeight="1" x14ac:dyDescent="0.25">
      <c r="A18" s="302" t="s">
        <v>73</v>
      </c>
      <c r="B18" s="333"/>
      <c r="C18" s="49" t="s">
        <v>131</v>
      </c>
      <c r="D18" s="311" t="s">
        <v>158</v>
      </c>
      <c r="E18" s="341"/>
      <c r="F18" s="342"/>
      <c r="G18" s="307" t="s">
        <v>178</v>
      </c>
      <c r="H18" s="308"/>
      <c r="I18" s="155"/>
    </row>
    <row r="19" spans="1:10" ht="89.1" customHeight="1" x14ac:dyDescent="0.25">
      <c r="A19" s="309" t="s">
        <v>109</v>
      </c>
      <c r="B19" s="310"/>
      <c r="C19" s="49" t="s">
        <v>130</v>
      </c>
      <c r="D19" s="304" t="s">
        <v>155</v>
      </c>
      <c r="E19" s="305"/>
      <c r="F19" s="306"/>
      <c r="G19" s="307" t="s">
        <v>178</v>
      </c>
      <c r="H19" s="308"/>
    </row>
    <row r="20" spans="1:10" ht="92.25" customHeight="1" x14ac:dyDescent="0.25">
      <c r="A20" s="309" t="s">
        <v>110</v>
      </c>
      <c r="B20" s="310"/>
      <c r="C20" s="49" t="s">
        <v>130</v>
      </c>
      <c r="D20" s="304" t="s">
        <v>155</v>
      </c>
      <c r="E20" s="305"/>
      <c r="F20" s="306"/>
      <c r="G20" s="307" t="s">
        <v>178</v>
      </c>
      <c r="H20" s="308"/>
    </row>
    <row r="21" spans="1:10" ht="185.25" customHeight="1" x14ac:dyDescent="0.25">
      <c r="A21" s="309" t="s">
        <v>153</v>
      </c>
      <c r="B21" s="310"/>
      <c r="C21" s="49" t="s">
        <v>130</v>
      </c>
      <c r="D21" s="304" t="s">
        <v>155</v>
      </c>
      <c r="E21" s="339"/>
      <c r="F21" s="340"/>
      <c r="G21" s="307" t="s">
        <v>178</v>
      </c>
      <c r="H21" s="308"/>
      <c r="J21" s="153"/>
    </row>
    <row r="22" spans="1:10" s="9" customFormat="1" ht="29.25" customHeight="1" thickBot="1" x14ac:dyDescent="0.35">
      <c r="A22" s="316" t="s">
        <v>176</v>
      </c>
      <c r="B22" s="317"/>
      <c r="C22" s="317"/>
      <c r="D22" s="315">
        <v>50</v>
      </c>
      <c r="E22" s="315"/>
      <c r="F22" s="315"/>
      <c r="G22" s="290">
        <v>50</v>
      </c>
      <c r="H22" s="334"/>
    </row>
    <row r="23" spans="1:10" ht="24.75" customHeight="1" thickTop="1" x14ac:dyDescent="0.25">
      <c r="A23" s="300"/>
      <c r="B23" s="300"/>
      <c r="C23" s="300"/>
      <c r="D23" s="300"/>
      <c r="E23" s="300"/>
      <c r="F23" s="300"/>
      <c r="G23" s="300"/>
      <c r="H23" s="300"/>
    </row>
    <row r="24" spans="1:10" ht="18.75" customHeight="1" x14ac:dyDescent="0.25">
      <c r="A24" s="301"/>
      <c r="B24" s="301"/>
      <c r="C24" s="301"/>
      <c r="D24" s="301"/>
      <c r="E24" s="301"/>
      <c r="F24" s="301"/>
      <c r="G24" s="301"/>
      <c r="H24" s="301"/>
    </row>
    <row r="25" spans="1:10" ht="30" customHeight="1" x14ac:dyDescent="0.25">
      <c r="A25" s="301"/>
      <c r="B25" s="301"/>
      <c r="C25" s="301"/>
      <c r="D25" s="301"/>
      <c r="E25" s="301"/>
      <c r="F25" s="301"/>
      <c r="G25" s="301"/>
      <c r="H25" s="301"/>
    </row>
    <row r="26" spans="1:10" x14ac:dyDescent="0.25">
      <c r="A26" s="301"/>
      <c r="B26" s="301"/>
      <c r="C26" s="301"/>
      <c r="D26" s="301"/>
      <c r="E26" s="301"/>
      <c r="F26" s="301"/>
      <c r="G26" s="301"/>
      <c r="H26" s="301"/>
    </row>
    <row r="27" spans="1:10" ht="45.75" customHeight="1" x14ac:dyDescent="0.25">
      <c r="A27" s="301"/>
      <c r="B27" s="301"/>
      <c r="C27" s="301"/>
      <c r="D27" s="301"/>
      <c r="E27" s="301"/>
      <c r="F27" s="301"/>
      <c r="G27" s="301"/>
      <c r="H27" s="301"/>
    </row>
    <row r="28" spans="1:10" x14ac:dyDescent="0.25">
      <c r="A28" s="301"/>
      <c r="B28" s="301"/>
      <c r="C28" s="301"/>
      <c r="D28" s="301"/>
      <c r="E28" s="301"/>
      <c r="F28" s="301"/>
      <c r="G28" s="301"/>
      <c r="H28" s="301"/>
    </row>
  </sheetData>
  <sheetProtection algorithmName="SHA-512" hashValue="po7GN73ovIRsdERd3zTnXPNUGpAT9unuCvZekZTA2P3JYAj2SSDRvcKyBniSlYq3VR9Psh+u0AMurd04YM1txw==" saltValue="65YlmrTtLrTRF20ZjpQDYA==" spinCount="100000" sheet="1" selectLockedCells="1"/>
  <mergeCells count="48">
    <mergeCell ref="A13:B13"/>
    <mergeCell ref="D13:F13"/>
    <mergeCell ref="A21:B21"/>
    <mergeCell ref="D21:F21"/>
    <mergeCell ref="G21:H21"/>
    <mergeCell ref="G13:H13"/>
    <mergeCell ref="D18:F18"/>
    <mergeCell ref="G18:H18"/>
    <mergeCell ref="D15:F15"/>
    <mergeCell ref="G15:H15"/>
    <mergeCell ref="A17:B17"/>
    <mergeCell ref="D17:F17"/>
    <mergeCell ref="G17:H17"/>
    <mergeCell ref="A19:B19"/>
    <mergeCell ref="D19:F19"/>
    <mergeCell ref="G19:H19"/>
    <mergeCell ref="A27:H28"/>
    <mergeCell ref="A4:H4"/>
    <mergeCell ref="A11:B12"/>
    <mergeCell ref="D11:F11"/>
    <mergeCell ref="G11:H12"/>
    <mergeCell ref="D12:F12"/>
    <mergeCell ref="A5:H5"/>
    <mergeCell ref="A6:H6"/>
    <mergeCell ref="C11:C12"/>
    <mergeCell ref="B9:G9"/>
    <mergeCell ref="A8:E8"/>
    <mergeCell ref="B10:G10"/>
    <mergeCell ref="A7:H7"/>
    <mergeCell ref="A18:B18"/>
    <mergeCell ref="G22:H22"/>
    <mergeCell ref="A15:B15"/>
    <mergeCell ref="A1:H1"/>
    <mergeCell ref="A2:H2"/>
    <mergeCell ref="A3:H3"/>
    <mergeCell ref="A23:H24"/>
    <mergeCell ref="A25:H26"/>
    <mergeCell ref="A14:B14"/>
    <mergeCell ref="D14:F14"/>
    <mergeCell ref="G14:H14"/>
    <mergeCell ref="A16:B16"/>
    <mergeCell ref="D16:F16"/>
    <mergeCell ref="G16:H16"/>
    <mergeCell ref="D22:F22"/>
    <mergeCell ref="A22:C22"/>
    <mergeCell ref="G20:H20"/>
    <mergeCell ref="A20:B20"/>
    <mergeCell ref="D20:F20"/>
  </mergeCells>
  <hyperlinks>
    <hyperlink ref="B9:G9" r:id="rId1" display="(see Elder A. Clinical Skills Assessment in the Twenty-First Century. Med Clin North Am. 2018 May;102(3):545-558. doi: 10.1016/j.mcna.2017.12.014. PMID: 29650075.)" xr:uid="{00000000-0004-0000-0200-000000000000}"/>
    <hyperlink ref="B10:G10" r:id="rId2" display="(see Boulet JR, Murray D, Kras J, Woodhouse J, McAllister J, Ziv A. Reliability and validity of a simulation-based acute care skills assessment for medical students and residents. Anesthesiology. 2003 Dec;99(6):1270-80. doi: 10.1097/00000542-200312000-000" xr:uid="{00000000-0004-0000-0200-000001000000}"/>
  </hyperlinks>
  <printOptions horizontalCentered="1" verticalCentered="1"/>
  <pageMargins left="0.25" right="0.25" top="0.25" bottom="0.25" header="0.05" footer="0.05"/>
  <pageSetup scale="93" orientation="landscape" horizontalDpi="300" verticalDpi="300" r:id="rId3"/>
  <rowBreaks count="2" manualBreakCount="2">
    <brk id="6" max="16383" man="1"/>
    <brk id="10"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33"/>
  <sheetViews>
    <sheetView showGridLines="0" showRowColHeaders="0" topLeftCell="B1" zoomScaleNormal="100" workbookViewId="0">
      <selection activeCell="B11" sqref="B11:H11"/>
    </sheetView>
  </sheetViews>
  <sheetFormatPr defaultColWidth="9.28515625" defaultRowHeight="15" x14ac:dyDescent="0.25"/>
  <cols>
    <col min="1" max="2" width="19.7109375" customWidth="1"/>
    <col min="3" max="3" width="9.85546875" customWidth="1"/>
    <col min="4" max="4" width="9.140625" customWidth="1"/>
    <col min="5" max="5" width="9.85546875" customWidth="1"/>
    <col min="6" max="6" width="18.5703125" customWidth="1"/>
    <col min="7" max="9" width="9.5703125" customWidth="1"/>
  </cols>
  <sheetData>
    <row r="1" spans="1:11" ht="15.95" customHeight="1" x14ac:dyDescent="0.25">
      <c r="A1" s="348"/>
      <c r="B1" s="348"/>
      <c r="C1" s="348"/>
      <c r="D1" s="348"/>
      <c r="E1" s="348"/>
      <c r="F1" s="348"/>
      <c r="G1" s="348"/>
      <c r="H1" s="348"/>
      <c r="I1" s="348"/>
    </row>
    <row r="2" spans="1:11" ht="28.5" customHeight="1" x14ac:dyDescent="0.25">
      <c r="A2" s="219" t="s">
        <v>229</v>
      </c>
      <c r="B2" s="219"/>
      <c r="C2" s="219"/>
      <c r="D2" s="219"/>
      <c r="E2" s="219"/>
      <c r="F2" s="219"/>
      <c r="G2" s="219"/>
      <c r="H2" s="219"/>
      <c r="I2" s="219"/>
    </row>
    <row r="3" spans="1:11" ht="107.45" customHeight="1" x14ac:dyDescent="0.25">
      <c r="A3" s="348" t="s">
        <v>232</v>
      </c>
      <c r="B3" s="348"/>
      <c r="C3" s="348"/>
      <c r="D3" s="348"/>
      <c r="E3" s="348"/>
      <c r="F3" s="348"/>
      <c r="G3" s="348"/>
      <c r="H3" s="348"/>
      <c r="I3" s="348"/>
    </row>
    <row r="4" spans="1:11" ht="162" customHeight="1" x14ac:dyDescent="0.25">
      <c r="A4" s="357" t="s">
        <v>132</v>
      </c>
      <c r="B4" s="357"/>
      <c r="C4" s="357"/>
      <c r="D4" s="357"/>
      <c r="E4" s="357"/>
      <c r="F4" s="357"/>
      <c r="G4" s="357"/>
      <c r="H4" s="357"/>
      <c r="I4" s="357"/>
    </row>
    <row r="5" spans="1:11" ht="82.5" customHeight="1" x14ac:dyDescent="0.25">
      <c r="A5" s="357" t="s">
        <v>133</v>
      </c>
      <c r="B5" s="357"/>
      <c r="C5" s="357"/>
      <c r="D5" s="357"/>
      <c r="E5" s="357"/>
      <c r="F5" s="357"/>
      <c r="G5" s="357"/>
      <c r="H5" s="357"/>
      <c r="I5" s="357"/>
    </row>
    <row r="6" spans="1:11" ht="206.25" customHeight="1" x14ac:dyDescent="0.25">
      <c r="A6" s="357" t="s">
        <v>134</v>
      </c>
      <c r="B6" s="357"/>
      <c r="C6" s="357"/>
      <c r="D6" s="357"/>
      <c r="E6" s="357"/>
      <c r="F6" s="357"/>
      <c r="G6" s="357"/>
      <c r="H6" s="357"/>
      <c r="I6" s="357"/>
    </row>
    <row r="7" spans="1:11" ht="74.25" customHeight="1" x14ac:dyDescent="0.25">
      <c r="A7" s="357" t="s">
        <v>135</v>
      </c>
      <c r="B7" s="357"/>
      <c r="C7" s="357"/>
      <c r="D7" s="357"/>
      <c r="E7" s="357"/>
      <c r="F7" s="357"/>
      <c r="G7" s="357"/>
      <c r="H7" s="357"/>
      <c r="I7" s="357"/>
    </row>
    <row r="8" spans="1:11" ht="146.25" customHeight="1" x14ac:dyDescent="0.25">
      <c r="A8" s="357" t="s">
        <v>186</v>
      </c>
      <c r="B8" s="357"/>
      <c r="C8" s="357"/>
      <c r="D8" s="357"/>
      <c r="E8" s="357"/>
      <c r="F8" s="357"/>
      <c r="G8" s="357"/>
      <c r="H8" s="357"/>
      <c r="I8" s="357"/>
      <c r="K8" s="154"/>
    </row>
    <row r="9" spans="1:11" ht="193.5" customHeight="1" x14ac:dyDescent="0.25">
      <c r="A9" s="357" t="s">
        <v>136</v>
      </c>
      <c r="B9" s="357"/>
      <c r="C9" s="357"/>
      <c r="D9" s="357"/>
      <c r="E9" s="357"/>
      <c r="F9" s="357"/>
      <c r="G9" s="357"/>
      <c r="H9" s="357"/>
      <c r="I9" s="357"/>
    </row>
    <row r="10" spans="1:11" ht="19.5" customHeight="1" x14ac:dyDescent="0.25">
      <c r="A10" s="361" t="s">
        <v>67</v>
      </c>
      <c r="B10" s="361"/>
      <c r="C10" s="361"/>
      <c r="D10" s="361"/>
      <c r="E10" s="361"/>
      <c r="F10" s="361"/>
      <c r="G10" s="361"/>
      <c r="H10" s="53"/>
      <c r="I10" s="53"/>
    </row>
    <row r="11" spans="1:11" ht="49.5" customHeight="1" x14ac:dyDescent="0.25">
      <c r="A11" s="54">
        <v>1</v>
      </c>
      <c r="B11" s="365" t="s">
        <v>20</v>
      </c>
      <c r="C11" s="365"/>
      <c r="D11" s="365"/>
      <c r="E11" s="365"/>
      <c r="F11" s="365"/>
      <c r="G11" s="365"/>
      <c r="H11" s="365"/>
      <c r="I11" s="55"/>
    </row>
    <row r="12" spans="1:11" ht="53.25" customHeight="1" x14ac:dyDescent="0.25">
      <c r="A12" s="54">
        <v>2</v>
      </c>
      <c r="B12" s="365" t="s">
        <v>36</v>
      </c>
      <c r="C12" s="365"/>
      <c r="D12" s="365"/>
      <c r="E12" s="365"/>
      <c r="F12" s="365"/>
      <c r="G12" s="365"/>
      <c r="H12" s="365"/>
      <c r="I12" s="56"/>
    </row>
    <row r="13" spans="1:11" ht="40.5" customHeight="1" x14ac:dyDescent="0.25">
      <c r="A13" s="54">
        <v>3</v>
      </c>
      <c r="B13" s="375" t="s">
        <v>137</v>
      </c>
      <c r="C13" s="365"/>
      <c r="D13" s="365"/>
      <c r="E13" s="365"/>
      <c r="F13" s="365"/>
      <c r="G13" s="365"/>
      <c r="H13" s="365"/>
      <c r="I13" s="57"/>
    </row>
    <row r="14" spans="1:11" ht="40.5" customHeight="1" x14ac:dyDescent="0.25">
      <c r="A14" s="54">
        <v>4</v>
      </c>
      <c r="B14" s="365" t="s">
        <v>21</v>
      </c>
      <c r="C14" s="365"/>
      <c r="D14" s="365"/>
      <c r="E14" s="365"/>
      <c r="F14" s="365"/>
      <c r="G14" s="365"/>
      <c r="H14" s="365"/>
      <c r="I14" s="57"/>
    </row>
    <row r="15" spans="1:11" ht="85.5" customHeight="1" x14ac:dyDescent="0.25">
      <c r="A15" s="58">
        <v>5</v>
      </c>
      <c r="B15" s="375" t="s">
        <v>138</v>
      </c>
      <c r="C15" s="375"/>
      <c r="D15" s="375"/>
      <c r="E15" s="375"/>
      <c r="F15" s="375"/>
      <c r="G15" s="375"/>
      <c r="H15" s="375"/>
      <c r="I15" s="57"/>
    </row>
    <row r="16" spans="1:11" ht="39" customHeight="1" x14ac:dyDescent="0.25">
      <c r="A16" s="366" t="s">
        <v>22</v>
      </c>
      <c r="B16" s="367"/>
      <c r="C16" s="349" t="s">
        <v>187</v>
      </c>
      <c r="D16" s="350"/>
      <c r="E16" s="351"/>
      <c r="F16" s="373" t="s">
        <v>23</v>
      </c>
      <c r="G16" s="349" t="s">
        <v>188</v>
      </c>
      <c r="H16" s="350"/>
      <c r="I16" s="351"/>
    </row>
    <row r="17" spans="1:9" ht="70.5" customHeight="1" x14ac:dyDescent="0.25">
      <c r="A17" s="368"/>
      <c r="B17" s="369"/>
      <c r="C17" s="352"/>
      <c r="D17" s="353"/>
      <c r="E17" s="354"/>
      <c r="F17" s="374"/>
      <c r="G17" s="352"/>
      <c r="H17" s="353"/>
      <c r="I17" s="354"/>
    </row>
    <row r="18" spans="1:9" ht="67.5" customHeight="1" x14ac:dyDescent="0.25">
      <c r="A18" s="52"/>
      <c r="B18" s="59"/>
      <c r="C18" s="358" t="s">
        <v>64</v>
      </c>
      <c r="D18" s="359"/>
      <c r="E18" s="360"/>
      <c r="F18" s="59"/>
      <c r="G18" s="376" t="s">
        <v>147</v>
      </c>
      <c r="H18" s="377"/>
      <c r="I18" s="378"/>
    </row>
    <row r="19" spans="1:9" ht="21.95" customHeight="1" x14ac:dyDescent="0.25">
      <c r="A19" s="302" t="s">
        <v>139</v>
      </c>
      <c r="B19" s="303"/>
      <c r="C19" s="370" t="s">
        <v>145</v>
      </c>
      <c r="D19" s="371"/>
      <c r="E19" s="372"/>
      <c r="F19" s="161">
        <v>4</v>
      </c>
      <c r="G19" s="355"/>
      <c r="H19" s="355"/>
      <c r="I19" s="356"/>
    </row>
    <row r="20" spans="1:9" ht="21.95" customHeight="1" x14ac:dyDescent="0.25">
      <c r="A20" s="302" t="s">
        <v>247</v>
      </c>
      <c r="B20" s="303"/>
      <c r="C20" s="362">
        <v>20</v>
      </c>
      <c r="D20" s="363"/>
      <c r="E20" s="364"/>
      <c r="F20" s="161">
        <v>20</v>
      </c>
      <c r="G20" s="355" t="s">
        <v>24</v>
      </c>
      <c r="H20" s="355"/>
      <c r="I20" s="356"/>
    </row>
    <row r="21" spans="1:9" ht="21.95" customHeight="1" x14ac:dyDescent="0.25">
      <c r="A21" s="302" t="s">
        <v>39</v>
      </c>
      <c r="B21" s="303"/>
      <c r="C21" s="362" t="s">
        <v>17</v>
      </c>
      <c r="D21" s="363"/>
      <c r="E21" s="364"/>
      <c r="F21" s="161">
        <v>10</v>
      </c>
      <c r="G21" s="355" t="s">
        <v>24</v>
      </c>
      <c r="H21" s="355"/>
      <c r="I21" s="356"/>
    </row>
    <row r="22" spans="1:9" ht="21.95" customHeight="1" x14ac:dyDescent="0.25">
      <c r="A22" s="302" t="s">
        <v>40</v>
      </c>
      <c r="B22" s="303"/>
      <c r="C22" s="362" t="s">
        <v>16</v>
      </c>
      <c r="D22" s="363"/>
      <c r="E22" s="364"/>
      <c r="F22" s="161">
        <v>2</v>
      </c>
      <c r="G22" s="355"/>
      <c r="H22" s="355"/>
      <c r="I22" s="356"/>
    </row>
    <row r="23" spans="1:9" ht="21.95" customHeight="1" x14ac:dyDescent="0.25">
      <c r="A23" s="302" t="s">
        <v>140</v>
      </c>
      <c r="B23" s="303"/>
      <c r="C23" s="362" t="s">
        <v>16</v>
      </c>
      <c r="D23" s="363"/>
      <c r="E23" s="364"/>
      <c r="F23" s="161">
        <v>2</v>
      </c>
      <c r="G23" s="355"/>
      <c r="H23" s="355"/>
      <c r="I23" s="356"/>
    </row>
    <row r="24" spans="1:9" ht="21.95" customHeight="1" x14ac:dyDescent="0.25">
      <c r="A24" s="302" t="s">
        <v>239</v>
      </c>
      <c r="B24" s="303"/>
      <c r="C24" s="362" t="s">
        <v>16</v>
      </c>
      <c r="D24" s="363"/>
      <c r="E24" s="364"/>
      <c r="F24" s="161">
        <v>2</v>
      </c>
      <c r="G24" s="355"/>
      <c r="H24" s="355"/>
      <c r="I24" s="356"/>
    </row>
    <row r="25" spans="1:9" ht="21.95" customHeight="1" x14ac:dyDescent="0.25">
      <c r="A25" s="302" t="s">
        <v>192</v>
      </c>
      <c r="B25" s="303"/>
      <c r="C25" s="362" t="s">
        <v>16</v>
      </c>
      <c r="D25" s="363"/>
      <c r="E25" s="364"/>
      <c r="F25" s="161">
        <v>2</v>
      </c>
      <c r="G25" s="355"/>
      <c r="H25" s="355"/>
      <c r="I25" s="356"/>
    </row>
    <row r="26" spans="1:9" ht="21.95" customHeight="1" x14ac:dyDescent="0.25">
      <c r="A26" s="302" t="s">
        <v>141</v>
      </c>
      <c r="B26" s="303"/>
      <c r="C26" s="362" t="s">
        <v>17</v>
      </c>
      <c r="D26" s="363"/>
      <c r="E26" s="364"/>
      <c r="F26" s="161">
        <v>10</v>
      </c>
      <c r="G26" s="355"/>
      <c r="H26" s="355"/>
      <c r="I26" s="356"/>
    </row>
    <row r="27" spans="1:9" ht="21.95" customHeight="1" x14ac:dyDescent="0.25">
      <c r="A27" s="302" t="s">
        <v>41</v>
      </c>
      <c r="B27" s="303"/>
      <c r="C27" s="362" t="s">
        <v>16</v>
      </c>
      <c r="D27" s="363"/>
      <c r="E27" s="364"/>
      <c r="F27" s="161">
        <v>2</v>
      </c>
      <c r="G27" s="355"/>
      <c r="H27" s="355"/>
      <c r="I27" s="356"/>
    </row>
    <row r="28" spans="1:9" ht="21.95" customHeight="1" x14ac:dyDescent="0.25">
      <c r="A28" s="302" t="s">
        <v>146</v>
      </c>
      <c r="B28" s="303"/>
      <c r="C28" s="370" t="s">
        <v>17</v>
      </c>
      <c r="D28" s="371"/>
      <c r="E28" s="372"/>
      <c r="F28" s="161">
        <v>10</v>
      </c>
      <c r="G28" s="382" t="s">
        <v>24</v>
      </c>
      <c r="H28" s="355"/>
      <c r="I28" s="356"/>
    </row>
    <row r="29" spans="1:9" ht="30.75" customHeight="1" x14ac:dyDescent="0.25">
      <c r="A29" s="309" t="s">
        <v>142</v>
      </c>
      <c r="B29" s="335"/>
      <c r="C29" s="362" t="s">
        <v>16</v>
      </c>
      <c r="D29" s="363"/>
      <c r="E29" s="364"/>
      <c r="F29" s="161">
        <v>2</v>
      </c>
      <c r="G29" s="355"/>
      <c r="H29" s="355"/>
      <c r="I29" s="356"/>
    </row>
    <row r="30" spans="1:9" ht="21.95" customHeight="1" x14ac:dyDescent="0.25">
      <c r="A30" s="302" t="s">
        <v>143</v>
      </c>
      <c r="B30" s="303"/>
      <c r="C30" s="362" t="s">
        <v>16</v>
      </c>
      <c r="D30" s="363"/>
      <c r="E30" s="364"/>
      <c r="F30" s="161">
        <v>2</v>
      </c>
      <c r="G30" s="355"/>
      <c r="H30" s="355"/>
      <c r="I30" s="356"/>
    </row>
    <row r="31" spans="1:9" ht="51.75" customHeight="1" x14ac:dyDescent="0.25">
      <c r="A31" s="309" t="s">
        <v>144</v>
      </c>
      <c r="B31" s="335"/>
      <c r="C31" s="362" t="s">
        <v>17</v>
      </c>
      <c r="D31" s="363"/>
      <c r="E31" s="364"/>
      <c r="F31" s="161">
        <v>10</v>
      </c>
      <c r="G31" s="355" t="s">
        <v>24</v>
      </c>
      <c r="H31" s="355"/>
      <c r="I31" s="356"/>
    </row>
    <row r="32" spans="1:9" s="9" customFormat="1" ht="29.25" customHeight="1" thickBot="1" x14ac:dyDescent="0.35">
      <c r="A32" s="50"/>
      <c r="B32" s="60" t="s">
        <v>19</v>
      </c>
      <c r="C32" s="379">
        <v>78</v>
      </c>
      <c r="D32" s="379"/>
      <c r="E32" s="379"/>
      <c r="F32" s="162">
        <f>SUM(F19:F31)</f>
        <v>78</v>
      </c>
      <c r="G32" s="51"/>
      <c r="H32" s="380"/>
      <c r="I32" s="381"/>
    </row>
    <row r="33" ht="15.75" thickTop="1" x14ac:dyDescent="0.25"/>
  </sheetData>
  <sheetProtection algorithmName="SHA-512" hashValue="tcaLDjZ2MS5KIbTVAjZn50EBobK4mb0L4Y7acMW0iOGJ8Ah6jfApNhNSGVLm1tacH5nTeYGZ+PvbpzLqhwD/aQ==" saltValue="F9VwxGHdiZ/RuxYq8FTtqg==" spinCount="100000" sheet="1" selectLockedCells="1"/>
  <mergeCells count="62">
    <mergeCell ref="C32:E32"/>
    <mergeCell ref="H32:I32"/>
    <mergeCell ref="A26:B26"/>
    <mergeCell ref="C26:E26"/>
    <mergeCell ref="G26:I26"/>
    <mergeCell ref="A27:B27"/>
    <mergeCell ref="C27:E27"/>
    <mergeCell ref="G27:I27"/>
    <mergeCell ref="A29:B29"/>
    <mergeCell ref="C29:E29"/>
    <mergeCell ref="G29:I29"/>
    <mergeCell ref="C28:E28"/>
    <mergeCell ref="G28:I28"/>
    <mergeCell ref="A31:B31"/>
    <mergeCell ref="C31:E31"/>
    <mergeCell ref="G31:I31"/>
    <mergeCell ref="C20:E20"/>
    <mergeCell ref="G20:I20"/>
    <mergeCell ref="A6:I6"/>
    <mergeCell ref="A16:B17"/>
    <mergeCell ref="A8:I8"/>
    <mergeCell ref="A19:B19"/>
    <mergeCell ref="C19:E19"/>
    <mergeCell ref="G16:I17"/>
    <mergeCell ref="A9:I9"/>
    <mergeCell ref="B11:H11"/>
    <mergeCell ref="A7:I7"/>
    <mergeCell ref="F16:F17"/>
    <mergeCell ref="B13:H13"/>
    <mergeCell ref="G18:I18"/>
    <mergeCell ref="B15:H15"/>
    <mergeCell ref="A22:B22"/>
    <mergeCell ref="C22:E22"/>
    <mergeCell ref="G25:I25"/>
    <mergeCell ref="A30:B30"/>
    <mergeCell ref="C30:E30"/>
    <mergeCell ref="G30:I30"/>
    <mergeCell ref="A23:B23"/>
    <mergeCell ref="C23:E23"/>
    <mergeCell ref="G23:I23"/>
    <mergeCell ref="A25:B25"/>
    <mergeCell ref="C25:E25"/>
    <mergeCell ref="A24:B24"/>
    <mergeCell ref="C24:E24"/>
    <mergeCell ref="G24:I24"/>
    <mergeCell ref="A28:B28"/>
    <mergeCell ref="A1:I1"/>
    <mergeCell ref="A2:I2"/>
    <mergeCell ref="A3:I3"/>
    <mergeCell ref="C16:E17"/>
    <mergeCell ref="G22:I22"/>
    <mergeCell ref="G19:I19"/>
    <mergeCell ref="A4:I4"/>
    <mergeCell ref="A5:I5"/>
    <mergeCell ref="C18:E18"/>
    <mergeCell ref="A10:G10"/>
    <mergeCell ref="A21:B21"/>
    <mergeCell ref="C21:E21"/>
    <mergeCell ref="G21:I21"/>
    <mergeCell ref="B12:H12"/>
    <mergeCell ref="B14:H14"/>
    <mergeCell ref="A20:B20"/>
  </mergeCells>
  <hyperlinks>
    <hyperlink ref="B11:H11" r:id="rId1" display="(see Tracey L  Hill, The portfolio as a summative assessment for the nursing student, Teaching and Learning in Nursing, Volume 7, Issue 4, 2012, Pages 140-145, ISSN 1557-3087, https://doi.org/10.1016/j.teln.2012.06.005.)" xr:uid="{00000000-0004-0000-0300-000000000000}"/>
    <hyperlink ref="B12" r:id="rId2" display="https://www.tandfonline.com/doi/full/10.1080/10903127.2020.1856985" xr:uid="{00000000-0004-0000-0300-000001000000}"/>
    <hyperlink ref="B12:H12" r:id="rId3" display="(Ashish R. Panchal, Madison K. Rivard, Rebecca E. Cash, John P. Corley Jr., Marjorie Jean-Baptiste, Kirsten Chrzan &amp; Mihaiela R. Gugiu (2021) Methods and Implementation of the 2019 EMS Practice Analysis, Prehospital Emergency Care, DOI: 10.1080/10903127.2" xr:uid="{00000000-0004-0000-0300-000002000000}"/>
    <hyperlink ref="B14" r:id="rId4" display="https://pubmed.ncbi.nlm.nih.gov/1862902/" xr:uid="{00000000-0004-0000-0300-000003000000}"/>
    <hyperlink ref="B14:H14" r:id="rId5" display="(see Wilson ME. Assessing intravenous cannulation and tracheal intubation trainng. Anaesthesia. 1991 Jul;46(7):578-9. doi: 10.1111/j.1365-2044.1991.tb09662.x. PMID: 1862902.)." xr:uid="{00000000-0004-0000-0300-000004000000}"/>
    <hyperlink ref="B15:H15" r:id="rId6" display="file://\\coa-as\GoldMine\MailBox\Attach\2023\02\Cheng A, Magid D, Auerbach M, Bhanji F, Bigham B, Blewer A, Dainty K, Diederich E, Lin Y, Leary M, Mahgoub M, Mancini M, Navarro K, Donoghue A, Part 6: Resuscitation Education Science: 2020 American Heart Association Guidelines for Cardiopulmonary Resuscitation and Emergency Cardiovascular Care:  https://www.ahajournals.org/doi/10.1161/CIR.0000000000000903" xr:uid="{00000000-0004-0000-0300-000005000000}"/>
    <hyperlink ref="B13" r:id="rId7" display="\\COA-AS\GoldMine\MailBox\Attach\2023\02\National EMS Scope of Practice Model 2019: Including Change Notices 1.0 and 2.0. (Reprt No. DOT HS 813 151).  https:\www.ems.gov\pdf\National_EMS_Scope_of_Practice_Model_2019.pdf" xr:uid="{126DE95F-540F-454E-9382-886AD6240A87}"/>
    <hyperlink ref="B13:H13" r:id="rId8" display="(see Wilson ME. Assessing intravenous cannulation and tracheal intubation trainng. Anaesthesia. 1991 Jul;46(7):578-9. doi: 10.1111/j.1365-2044.1991.tb09662.x. PMID: 1862902.)." xr:uid="{BC47B791-1F81-4110-A01C-762A7470A7FB}"/>
  </hyperlinks>
  <printOptions horizontalCentered="1" verticalCentered="1"/>
  <pageMargins left="0.25" right="0.25" top="0.25" bottom="0.25" header="0.05" footer="0.05"/>
  <pageSetup orientation="landscape" horizontalDpi="300" verticalDpi="300" r:id="rId9"/>
  <rowBreaks count="2" manualBreakCount="2">
    <brk id="5" max="8" man="1"/>
    <brk id="15" max="16383" man="1"/>
  </rowBreaks>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10"/>
  <sheetViews>
    <sheetView showGridLines="0" showRowColHeaders="0" zoomScaleNormal="100" workbookViewId="0">
      <selection activeCell="A6" sqref="A6:G6"/>
    </sheetView>
  </sheetViews>
  <sheetFormatPr defaultColWidth="9.28515625" defaultRowHeight="15" x14ac:dyDescent="0.25"/>
  <cols>
    <col min="12" max="12" width="11.28515625" customWidth="1"/>
    <col min="13" max="13" width="4.5703125" customWidth="1"/>
  </cols>
  <sheetData>
    <row r="1" spans="1:14" ht="15.95" customHeight="1" x14ac:dyDescent="0.25">
      <c r="A1" s="383"/>
      <c r="B1" s="384"/>
      <c r="C1" s="384"/>
      <c r="D1" s="384"/>
      <c r="E1" s="384"/>
      <c r="F1" s="384"/>
      <c r="G1" s="384"/>
      <c r="H1" s="384"/>
      <c r="I1" s="384"/>
      <c r="J1" s="384"/>
      <c r="K1" s="384"/>
      <c r="L1" s="384"/>
      <c r="M1" s="384"/>
      <c r="N1" s="385"/>
    </row>
    <row r="2" spans="1:14" ht="28.5" customHeight="1" x14ac:dyDescent="0.25">
      <c r="A2" s="219" t="s">
        <v>229</v>
      </c>
      <c r="B2" s="219"/>
      <c r="C2" s="219"/>
      <c r="D2" s="219"/>
      <c r="E2" s="219"/>
      <c r="F2" s="219"/>
      <c r="G2" s="219"/>
      <c r="H2" s="219"/>
      <c r="I2" s="219"/>
      <c r="J2" s="219"/>
      <c r="K2" s="219"/>
      <c r="L2" s="219"/>
      <c r="M2" s="219"/>
      <c r="N2" s="219"/>
    </row>
    <row r="3" spans="1:14" ht="102.95" customHeight="1" x14ac:dyDescent="0.25">
      <c r="A3" s="383" t="s">
        <v>234</v>
      </c>
      <c r="B3" s="384"/>
      <c r="C3" s="384"/>
      <c r="D3" s="384"/>
      <c r="E3" s="384"/>
      <c r="F3" s="384"/>
      <c r="G3" s="384"/>
      <c r="H3" s="384"/>
      <c r="I3" s="384"/>
      <c r="J3" s="384"/>
      <c r="K3" s="384"/>
      <c r="L3" s="384"/>
      <c r="M3" s="384"/>
      <c r="N3" s="385"/>
    </row>
    <row r="4" spans="1:14" ht="8.65" customHeight="1" x14ac:dyDescent="0.25">
      <c r="A4" s="393"/>
      <c r="B4" s="394"/>
      <c r="C4" s="394"/>
      <c r="D4" s="394"/>
      <c r="E4" s="394"/>
      <c r="F4" s="394"/>
      <c r="G4" s="395"/>
      <c r="H4" s="396"/>
      <c r="I4" s="397"/>
      <c r="J4" s="397"/>
      <c r="K4" s="397"/>
      <c r="L4" s="397"/>
      <c r="M4" s="397"/>
      <c r="N4" s="398"/>
    </row>
    <row r="5" spans="1:14" ht="48.75" customHeight="1" x14ac:dyDescent="0.25">
      <c r="A5" s="399" t="s">
        <v>150</v>
      </c>
      <c r="B5" s="400"/>
      <c r="C5" s="400"/>
      <c r="D5" s="400"/>
      <c r="E5" s="400"/>
      <c r="F5" s="400"/>
      <c r="G5" s="401"/>
      <c r="H5" s="402" t="s">
        <v>149</v>
      </c>
      <c r="I5" s="403"/>
      <c r="J5" s="403"/>
      <c r="K5" s="403"/>
      <c r="L5" s="403"/>
      <c r="M5" s="403"/>
      <c r="N5" s="404"/>
    </row>
    <row r="6" spans="1:14" ht="69.75" customHeight="1" x14ac:dyDescent="0.25">
      <c r="A6" s="405" t="s">
        <v>112</v>
      </c>
      <c r="B6" s="406"/>
      <c r="C6" s="406"/>
      <c r="D6" s="406"/>
      <c r="E6" s="406"/>
      <c r="F6" s="406"/>
      <c r="G6" s="407"/>
      <c r="H6" s="408" t="s">
        <v>113</v>
      </c>
      <c r="I6" s="409"/>
      <c r="J6" s="409"/>
      <c r="K6" s="409"/>
      <c r="L6" s="409"/>
      <c r="M6" s="409"/>
      <c r="N6" s="410"/>
    </row>
    <row r="7" spans="1:14" ht="26.1" customHeight="1" thickBot="1" x14ac:dyDescent="0.3">
      <c r="A7" s="387" t="s">
        <v>148</v>
      </c>
      <c r="B7" s="388"/>
      <c r="C7" s="388"/>
      <c r="D7" s="388"/>
      <c r="E7" s="388"/>
      <c r="F7" s="388"/>
      <c r="G7" s="389"/>
      <c r="H7" s="390" t="s">
        <v>148</v>
      </c>
      <c r="I7" s="391"/>
      <c r="J7" s="391"/>
      <c r="K7" s="391"/>
      <c r="L7" s="391"/>
      <c r="M7" s="391"/>
      <c r="N7" s="392"/>
    </row>
    <row r="8" spans="1:14" ht="15.75" thickTop="1" x14ac:dyDescent="0.25"/>
    <row r="9" spans="1:14" x14ac:dyDescent="0.25">
      <c r="A9" s="386"/>
      <c r="B9" s="386"/>
      <c r="C9" s="386"/>
      <c r="D9" s="386"/>
      <c r="E9" s="386"/>
      <c r="F9" s="386"/>
      <c r="G9" s="386"/>
      <c r="H9" s="386"/>
      <c r="I9" s="386"/>
      <c r="J9" s="386"/>
      <c r="K9" s="386"/>
      <c r="L9" s="386"/>
      <c r="M9" s="386"/>
      <c r="N9" s="386"/>
    </row>
    <row r="10" spans="1:14" x14ac:dyDescent="0.25">
      <c r="A10" s="386"/>
      <c r="B10" s="386"/>
      <c r="C10" s="386"/>
      <c r="D10" s="386"/>
      <c r="E10" s="386"/>
      <c r="F10" s="386"/>
      <c r="G10" s="386"/>
      <c r="H10" s="386"/>
      <c r="I10" s="386"/>
      <c r="J10" s="386"/>
      <c r="K10" s="386"/>
      <c r="L10" s="386"/>
      <c r="M10" s="386"/>
      <c r="N10" s="386"/>
    </row>
  </sheetData>
  <sheetProtection algorithmName="SHA-512" hashValue="Qizsrlx2HgUGwdcvdrQf0M2ltfN35aec2iokQ2IdEKYY+88xX2yjwe6aKRyaUdWcasWJVij2DsAqyfL27AhXQg==" saltValue="v9VZbIeqWs28xZau+uMeEw==" spinCount="100000" sheet="1" selectLockedCells="1"/>
  <mergeCells count="12">
    <mergeCell ref="A1:N1"/>
    <mergeCell ref="A2:N2"/>
    <mergeCell ref="A3:N3"/>
    <mergeCell ref="A9:N10"/>
    <mergeCell ref="A7:G7"/>
    <mergeCell ref="H7:N7"/>
    <mergeCell ref="A4:G4"/>
    <mergeCell ref="H4:N4"/>
    <mergeCell ref="A5:G5"/>
    <mergeCell ref="H5:N5"/>
    <mergeCell ref="A6:G6"/>
    <mergeCell ref="H6:N6"/>
  </mergeCells>
  <printOptions horizontalCentered="1" verticalCentered="1"/>
  <pageMargins left="0.25" right="0.25" top="0.75" bottom="0.75" header="0.05" footer="0.05"/>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G46"/>
  <sheetViews>
    <sheetView showGridLines="0" showRowColHeaders="0" zoomScaleNormal="100" workbookViewId="0">
      <selection activeCell="D11" sqref="D11:G11"/>
    </sheetView>
  </sheetViews>
  <sheetFormatPr defaultColWidth="9.28515625" defaultRowHeight="15" x14ac:dyDescent="0.25"/>
  <cols>
    <col min="1" max="1" width="19.7109375" customWidth="1"/>
    <col min="2" max="2" width="20.7109375" customWidth="1"/>
    <col min="3" max="3" width="21.5703125" customWidth="1"/>
    <col min="4" max="7" width="14.28515625" customWidth="1"/>
  </cols>
  <sheetData>
    <row r="1" spans="1:7" ht="15.95" customHeight="1" x14ac:dyDescent="0.25">
      <c r="A1" s="411"/>
      <c r="B1" s="411"/>
      <c r="C1" s="411"/>
      <c r="D1" s="411"/>
      <c r="E1" s="411"/>
      <c r="F1" s="411"/>
      <c r="G1" s="411"/>
    </row>
    <row r="2" spans="1:7" ht="28.5" customHeight="1" x14ac:dyDescent="0.25">
      <c r="A2" s="219" t="s">
        <v>229</v>
      </c>
      <c r="B2" s="219"/>
      <c r="C2" s="219"/>
      <c r="D2" s="219"/>
      <c r="E2" s="219"/>
      <c r="F2" s="219"/>
      <c r="G2" s="219"/>
    </row>
    <row r="3" spans="1:7" ht="110.45" customHeight="1" x14ac:dyDescent="0.25">
      <c r="A3" s="411" t="s">
        <v>235</v>
      </c>
      <c r="B3" s="411"/>
      <c r="C3" s="411"/>
      <c r="D3" s="411"/>
      <c r="E3" s="411"/>
      <c r="F3" s="411"/>
      <c r="G3" s="411"/>
    </row>
    <row r="4" spans="1:7" ht="70.5" customHeight="1" x14ac:dyDescent="0.25">
      <c r="A4" s="432" t="s">
        <v>200</v>
      </c>
      <c r="B4" s="432"/>
      <c r="C4" s="432"/>
      <c r="D4" s="432"/>
      <c r="E4" s="432"/>
      <c r="F4" s="432"/>
      <c r="G4" s="432"/>
    </row>
    <row r="5" spans="1:7" ht="48.95" customHeight="1" x14ac:dyDescent="0.25">
      <c r="A5" s="429" t="s">
        <v>114</v>
      </c>
      <c r="B5" s="430"/>
      <c r="C5" s="431"/>
      <c r="D5" s="433" t="s">
        <v>25</v>
      </c>
      <c r="E5" s="434"/>
      <c r="F5" s="434"/>
      <c r="G5" s="435"/>
    </row>
    <row r="6" spans="1:7" ht="18.95" customHeight="1" x14ac:dyDescent="0.25">
      <c r="A6" s="418" t="s">
        <v>26</v>
      </c>
      <c r="B6" s="419"/>
      <c r="C6" s="420"/>
      <c r="D6" s="421"/>
      <c r="E6" s="422"/>
      <c r="F6" s="422"/>
      <c r="G6" s="423"/>
    </row>
    <row r="7" spans="1:7" ht="18.95" customHeight="1" x14ac:dyDescent="0.25">
      <c r="A7" s="418" t="s">
        <v>27</v>
      </c>
      <c r="B7" s="419"/>
      <c r="C7" s="420"/>
      <c r="D7" s="421"/>
      <c r="E7" s="422"/>
      <c r="F7" s="422"/>
      <c r="G7" s="423"/>
    </row>
    <row r="8" spans="1:7" ht="18.95" customHeight="1" x14ac:dyDescent="0.25">
      <c r="A8" s="418" t="s">
        <v>42</v>
      </c>
      <c r="B8" s="419"/>
      <c r="C8" s="420"/>
      <c r="D8" s="421"/>
      <c r="E8" s="422"/>
      <c r="F8" s="422"/>
      <c r="G8" s="423"/>
    </row>
    <row r="9" spans="1:7" ht="18.95" customHeight="1" x14ac:dyDescent="0.25">
      <c r="A9" s="418" t="s">
        <v>43</v>
      </c>
      <c r="B9" s="419"/>
      <c r="C9" s="420"/>
      <c r="D9" s="421"/>
      <c r="E9" s="422"/>
      <c r="F9" s="422"/>
      <c r="G9" s="423"/>
    </row>
    <row r="10" spans="1:7" ht="18.95" customHeight="1" x14ac:dyDescent="0.25">
      <c r="A10" s="418" t="s">
        <v>44</v>
      </c>
      <c r="B10" s="419"/>
      <c r="C10" s="420"/>
      <c r="D10" s="421"/>
      <c r="E10" s="422"/>
      <c r="F10" s="422"/>
      <c r="G10" s="423"/>
    </row>
    <row r="11" spans="1:7" ht="18.95" customHeight="1" x14ac:dyDescent="0.25">
      <c r="A11" s="418" t="s">
        <v>45</v>
      </c>
      <c r="B11" s="419"/>
      <c r="C11" s="420"/>
      <c r="D11" s="421"/>
      <c r="E11" s="422"/>
      <c r="F11" s="422"/>
      <c r="G11" s="423"/>
    </row>
    <row r="12" spans="1:7" ht="18.95" customHeight="1" x14ac:dyDescent="0.25">
      <c r="A12" s="418" t="s">
        <v>46</v>
      </c>
      <c r="B12" s="419"/>
      <c r="C12" s="420"/>
      <c r="D12" s="421"/>
      <c r="E12" s="422"/>
      <c r="F12" s="422"/>
      <c r="G12" s="423"/>
    </row>
    <row r="13" spans="1:7" ht="18.95" customHeight="1" x14ac:dyDescent="0.25">
      <c r="A13" s="418" t="s">
        <v>47</v>
      </c>
      <c r="B13" s="419"/>
      <c r="C13" s="420"/>
      <c r="D13" s="421"/>
      <c r="E13" s="422"/>
      <c r="F13" s="422"/>
      <c r="G13" s="423"/>
    </row>
    <row r="14" spans="1:7" ht="18.95" customHeight="1" x14ac:dyDescent="0.25">
      <c r="A14" s="418" t="s">
        <v>48</v>
      </c>
      <c r="B14" s="419"/>
      <c r="C14" s="420"/>
      <c r="D14" s="421"/>
      <c r="E14" s="422"/>
      <c r="F14" s="422"/>
      <c r="G14" s="423"/>
    </row>
    <row r="15" spans="1:7" ht="18.95" customHeight="1" x14ac:dyDescent="0.25">
      <c r="A15" s="418" t="s">
        <v>49</v>
      </c>
      <c r="B15" s="419"/>
      <c r="C15" s="420"/>
      <c r="D15" s="421"/>
      <c r="E15" s="422"/>
      <c r="F15" s="422"/>
      <c r="G15" s="423"/>
    </row>
    <row r="16" spans="1:7" ht="18.95" customHeight="1" x14ac:dyDescent="0.25">
      <c r="A16" s="418" t="s">
        <v>201</v>
      </c>
      <c r="B16" s="419"/>
      <c r="C16" s="420"/>
      <c r="D16" s="421"/>
      <c r="E16" s="422"/>
      <c r="F16" s="422"/>
      <c r="G16" s="423"/>
    </row>
    <row r="17" spans="1:7" ht="18.95" customHeight="1" x14ac:dyDescent="0.25">
      <c r="A17" s="418" t="s">
        <v>202</v>
      </c>
      <c r="B17" s="419"/>
      <c r="C17" s="420"/>
      <c r="D17" s="421"/>
      <c r="E17" s="422"/>
      <c r="F17" s="422"/>
      <c r="G17" s="423"/>
    </row>
    <row r="18" spans="1:7" ht="18.95" customHeight="1" x14ac:dyDescent="0.25">
      <c r="A18" s="418" t="s">
        <v>50</v>
      </c>
      <c r="B18" s="419"/>
      <c r="C18" s="420"/>
      <c r="D18" s="421"/>
      <c r="E18" s="422"/>
      <c r="F18" s="422"/>
      <c r="G18" s="423"/>
    </row>
    <row r="19" spans="1:7" ht="18.95" customHeight="1" x14ac:dyDescent="0.25">
      <c r="A19" s="418" t="s">
        <v>51</v>
      </c>
      <c r="B19" s="419"/>
      <c r="C19" s="420"/>
      <c r="D19" s="421"/>
      <c r="E19" s="422"/>
      <c r="F19" s="422"/>
      <c r="G19" s="423"/>
    </row>
    <row r="20" spans="1:7" ht="18.95" customHeight="1" x14ac:dyDescent="0.25">
      <c r="A20" s="418" t="s">
        <v>52</v>
      </c>
      <c r="B20" s="419"/>
      <c r="C20" s="420"/>
      <c r="D20" s="421"/>
      <c r="E20" s="422"/>
      <c r="F20" s="422"/>
      <c r="G20" s="423"/>
    </row>
    <row r="21" spans="1:7" ht="18.95" customHeight="1" x14ac:dyDescent="0.25">
      <c r="A21" s="418" t="s">
        <v>203</v>
      </c>
      <c r="B21" s="419"/>
      <c r="C21" s="420"/>
      <c r="D21" s="421"/>
      <c r="E21" s="422"/>
      <c r="F21" s="422"/>
      <c r="G21" s="423"/>
    </row>
    <row r="22" spans="1:7" ht="18.95" customHeight="1" x14ac:dyDescent="0.25">
      <c r="A22" s="418" t="s">
        <v>53</v>
      </c>
      <c r="B22" s="419"/>
      <c r="C22" s="420"/>
      <c r="D22" s="421"/>
      <c r="E22" s="422"/>
      <c r="F22" s="422"/>
      <c r="G22" s="423"/>
    </row>
    <row r="23" spans="1:7" ht="18.95" customHeight="1" x14ac:dyDescent="0.25">
      <c r="A23" s="418" t="s">
        <v>101</v>
      </c>
      <c r="B23" s="419"/>
      <c r="C23" s="420"/>
      <c r="D23" s="421"/>
      <c r="E23" s="422"/>
      <c r="F23" s="422"/>
      <c r="G23" s="423"/>
    </row>
    <row r="24" spans="1:7" ht="18.95" customHeight="1" x14ac:dyDescent="0.25">
      <c r="A24" s="418" t="s">
        <v>54</v>
      </c>
      <c r="B24" s="419"/>
      <c r="C24" s="420"/>
      <c r="D24" s="421"/>
      <c r="E24" s="422"/>
      <c r="F24" s="422"/>
      <c r="G24" s="423"/>
    </row>
    <row r="25" spans="1:7" ht="18.95" customHeight="1" x14ac:dyDescent="0.25">
      <c r="A25" s="418" t="s">
        <v>204</v>
      </c>
      <c r="B25" s="419"/>
      <c r="C25" s="420"/>
      <c r="D25" s="421"/>
      <c r="E25" s="422"/>
      <c r="F25" s="422"/>
      <c r="G25" s="423"/>
    </row>
    <row r="26" spans="1:7" ht="18.95" customHeight="1" x14ac:dyDescent="0.25">
      <c r="A26" s="418" t="s">
        <v>55</v>
      </c>
      <c r="B26" s="419"/>
      <c r="C26" s="420"/>
      <c r="D26" s="421"/>
      <c r="E26" s="422"/>
      <c r="F26" s="422"/>
      <c r="G26" s="423"/>
    </row>
    <row r="27" spans="1:7" ht="17.25" customHeight="1" x14ac:dyDescent="0.25">
      <c r="A27" s="302" t="s">
        <v>56</v>
      </c>
      <c r="B27" s="333"/>
      <c r="C27" s="303"/>
      <c r="D27" s="421"/>
      <c r="E27" s="422"/>
      <c r="F27" s="422"/>
      <c r="G27" s="423"/>
    </row>
    <row r="28" spans="1:7" ht="18.95" customHeight="1" x14ac:dyDescent="0.25">
      <c r="A28" s="418" t="s">
        <v>205</v>
      </c>
      <c r="B28" s="419"/>
      <c r="C28" s="420"/>
      <c r="D28" s="421"/>
      <c r="E28" s="422"/>
      <c r="F28" s="422"/>
      <c r="G28" s="423"/>
    </row>
    <row r="29" spans="1:7" ht="18.95" customHeight="1" x14ac:dyDescent="0.25">
      <c r="A29" s="424" t="s">
        <v>57</v>
      </c>
      <c r="B29" s="424"/>
      <c r="C29" s="424"/>
      <c r="D29" s="421"/>
      <c r="E29" s="422"/>
      <c r="F29" s="422"/>
      <c r="G29" s="423"/>
    </row>
    <row r="30" spans="1:7" ht="22.5" customHeight="1" x14ac:dyDescent="0.25">
      <c r="A30" s="425" t="s">
        <v>206</v>
      </c>
      <c r="B30" s="426"/>
      <c r="C30" s="426"/>
      <c r="D30" s="427"/>
      <c r="E30" s="427"/>
      <c r="F30" s="427"/>
      <c r="G30" s="428"/>
    </row>
    <row r="31" spans="1:7" ht="21.75" customHeight="1" x14ac:dyDescent="0.25">
      <c r="A31" s="424" t="s">
        <v>209</v>
      </c>
      <c r="B31" s="424"/>
      <c r="C31" s="424"/>
      <c r="D31" s="421"/>
      <c r="E31" s="422"/>
      <c r="F31" s="422"/>
      <c r="G31" s="423"/>
    </row>
    <row r="32" spans="1:7" ht="18.95" customHeight="1" x14ac:dyDescent="0.25">
      <c r="A32" s="418" t="s">
        <v>207</v>
      </c>
      <c r="B32" s="419"/>
      <c r="C32" s="420"/>
      <c r="D32" s="421"/>
      <c r="E32" s="422"/>
      <c r="F32" s="422"/>
      <c r="G32" s="423"/>
    </row>
    <row r="33" spans="1:7" ht="18.95" customHeight="1" x14ac:dyDescent="0.25">
      <c r="A33" s="418" t="s">
        <v>208</v>
      </c>
      <c r="B33" s="419"/>
      <c r="C33" s="420"/>
      <c r="D33" s="421"/>
      <c r="E33" s="422"/>
      <c r="F33" s="422"/>
      <c r="G33" s="423"/>
    </row>
    <row r="34" spans="1:7" ht="22.5" customHeight="1" x14ac:dyDescent="0.25">
      <c r="A34" s="425" t="s">
        <v>210</v>
      </c>
      <c r="B34" s="426"/>
      <c r="C34" s="426"/>
      <c r="D34" s="427"/>
      <c r="E34" s="427"/>
      <c r="F34" s="427"/>
      <c r="G34" s="428"/>
    </row>
    <row r="35" spans="1:7" ht="21.75" customHeight="1" x14ac:dyDescent="0.25">
      <c r="A35" s="424" t="s">
        <v>215</v>
      </c>
      <c r="B35" s="424"/>
      <c r="C35" s="424"/>
      <c r="D35" s="421"/>
      <c r="E35" s="422"/>
      <c r="F35" s="422"/>
      <c r="G35" s="423"/>
    </row>
    <row r="36" spans="1:7" ht="18.95" customHeight="1" x14ac:dyDescent="0.25">
      <c r="A36" s="418" t="s">
        <v>211</v>
      </c>
      <c r="B36" s="419"/>
      <c r="C36" s="420"/>
      <c r="D36" s="421"/>
      <c r="E36" s="422"/>
      <c r="F36" s="422"/>
      <c r="G36" s="423"/>
    </row>
    <row r="37" spans="1:7" ht="18.95" customHeight="1" x14ac:dyDescent="0.25">
      <c r="A37" s="418" t="s">
        <v>212</v>
      </c>
      <c r="B37" s="419"/>
      <c r="C37" s="420"/>
      <c r="D37" s="421"/>
      <c r="E37" s="422"/>
      <c r="F37" s="422"/>
      <c r="G37" s="423"/>
    </row>
    <row r="38" spans="1:7" ht="21.75" customHeight="1" x14ac:dyDescent="0.25">
      <c r="A38" s="424" t="s">
        <v>213</v>
      </c>
      <c r="B38" s="424"/>
      <c r="C38" s="424"/>
      <c r="D38" s="421"/>
      <c r="E38" s="422"/>
      <c r="F38" s="422"/>
      <c r="G38" s="423"/>
    </row>
    <row r="39" spans="1:7" ht="18.95" customHeight="1" x14ac:dyDescent="0.25">
      <c r="A39" s="418" t="s">
        <v>214</v>
      </c>
      <c r="B39" s="419"/>
      <c r="C39" s="420"/>
      <c r="D39" s="421"/>
      <c r="E39" s="422"/>
      <c r="F39" s="422"/>
      <c r="G39" s="423"/>
    </row>
    <row r="40" spans="1:7" ht="18.95" customHeight="1" x14ac:dyDescent="0.25">
      <c r="A40" s="418" t="s">
        <v>216</v>
      </c>
      <c r="B40" s="419"/>
      <c r="C40" s="420"/>
      <c r="D40" s="421"/>
      <c r="E40" s="422"/>
      <c r="F40" s="422"/>
      <c r="G40" s="423"/>
    </row>
    <row r="41" spans="1:7" ht="18.95" customHeight="1" x14ac:dyDescent="0.25">
      <c r="A41" s="418" t="s">
        <v>58</v>
      </c>
      <c r="B41" s="419"/>
      <c r="C41" s="420"/>
      <c r="D41" s="421"/>
      <c r="E41" s="422"/>
      <c r="F41" s="422"/>
      <c r="G41" s="423"/>
    </row>
    <row r="42" spans="1:7" ht="18.95" customHeight="1" x14ac:dyDescent="0.25">
      <c r="A42" s="418" t="s">
        <v>59</v>
      </c>
      <c r="B42" s="419"/>
      <c r="C42" s="420"/>
      <c r="D42" s="421"/>
      <c r="E42" s="422"/>
      <c r="F42" s="422"/>
      <c r="G42" s="423"/>
    </row>
    <row r="43" spans="1:7" ht="18.95" customHeight="1" x14ac:dyDescent="0.25">
      <c r="A43" s="436" t="s">
        <v>60</v>
      </c>
      <c r="B43" s="437"/>
      <c r="C43" s="438"/>
      <c r="D43" s="439"/>
      <c r="E43" s="440"/>
      <c r="F43" s="440"/>
      <c r="G43" s="441"/>
    </row>
    <row r="44" spans="1:7" ht="18.95" customHeight="1" x14ac:dyDescent="0.25">
      <c r="A44" s="418" t="s">
        <v>217</v>
      </c>
      <c r="B44" s="419"/>
      <c r="C44" s="420"/>
      <c r="D44" s="421"/>
      <c r="E44" s="422"/>
      <c r="F44" s="422"/>
      <c r="G44" s="423"/>
    </row>
    <row r="45" spans="1:7" ht="54" customHeight="1" thickBot="1" x14ac:dyDescent="0.3">
      <c r="A45" s="412" t="s">
        <v>218</v>
      </c>
      <c r="B45" s="413"/>
      <c r="C45" s="414"/>
      <c r="D45" s="415"/>
      <c r="E45" s="416"/>
      <c r="F45" s="416"/>
      <c r="G45" s="417"/>
    </row>
    <row r="46" spans="1:7" ht="15.75" thickTop="1" x14ac:dyDescent="0.25"/>
  </sheetData>
  <sheetProtection algorithmName="SHA-512" hashValue="8M4y1hvRX5klzK3M6fzWciN8sRg/95bsD9Hz7MF/qg6xo3S7vXZWP49AU48U00Ndoeg7I+tB4pPaKGkmwwpvaw==" saltValue="IH2opZ4h7QOnLcztvvrlsQ==" spinCount="100000" sheet="1" selectLockedCells="1"/>
  <mergeCells count="86">
    <mergeCell ref="A28:C28"/>
    <mergeCell ref="D28:G28"/>
    <mergeCell ref="A42:C42"/>
    <mergeCell ref="D42:G42"/>
    <mergeCell ref="A43:C43"/>
    <mergeCell ref="D43:G43"/>
    <mergeCell ref="A29:C29"/>
    <mergeCell ref="D29:G29"/>
    <mergeCell ref="A30:C30"/>
    <mergeCell ref="D30:G30"/>
    <mergeCell ref="A41:C41"/>
    <mergeCell ref="D41:G41"/>
    <mergeCell ref="A32:C32"/>
    <mergeCell ref="D32:G32"/>
    <mergeCell ref="A33:C33"/>
    <mergeCell ref="D33:G33"/>
    <mergeCell ref="D24:G24"/>
    <mergeCell ref="A26:C26"/>
    <mergeCell ref="D26:G26"/>
    <mergeCell ref="A27:C27"/>
    <mergeCell ref="D27:G27"/>
    <mergeCell ref="A25:C25"/>
    <mergeCell ref="D25:G25"/>
    <mergeCell ref="A23:C23"/>
    <mergeCell ref="A24:C24"/>
    <mergeCell ref="D7:G7"/>
    <mergeCell ref="D8:G8"/>
    <mergeCell ref="D9:G9"/>
    <mergeCell ref="D10:G10"/>
    <mergeCell ref="D11:G11"/>
    <mergeCell ref="D12:G12"/>
    <mergeCell ref="D13:G13"/>
    <mergeCell ref="D14:G14"/>
    <mergeCell ref="D17:G17"/>
    <mergeCell ref="D18:G18"/>
    <mergeCell ref="D19:G19"/>
    <mergeCell ref="D20:G20"/>
    <mergeCell ref="D22:G22"/>
    <mergeCell ref="D23:G23"/>
    <mergeCell ref="A22:C22"/>
    <mergeCell ref="A7:C7"/>
    <mergeCell ref="A5:C5"/>
    <mergeCell ref="A6:C6"/>
    <mergeCell ref="A4:G4"/>
    <mergeCell ref="D5:G5"/>
    <mergeCell ref="D6:G6"/>
    <mergeCell ref="A8:C8"/>
    <mergeCell ref="A9:C9"/>
    <mergeCell ref="A10:C10"/>
    <mergeCell ref="A11:C11"/>
    <mergeCell ref="A12:C12"/>
    <mergeCell ref="A3:G3"/>
    <mergeCell ref="A16:C16"/>
    <mergeCell ref="D16:G16"/>
    <mergeCell ref="A21:C21"/>
    <mergeCell ref="D21:G21"/>
    <mergeCell ref="A13:C13"/>
    <mergeCell ref="A14:C14"/>
    <mergeCell ref="A17:C17"/>
    <mergeCell ref="A15:C15"/>
    <mergeCell ref="D15:G15"/>
    <mergeCell ref="A18:C18"/>
    <mergeCell ref="A19:C19"/>
    <mergeCell ref="A20:C20"/>
    <mergeCell ref="A31:C31"/>
    <mergeCell ref="D31:G31"/>
    <mergeCell ref="A34:C34"/>
    <mergeCell ref="D34:G34"/>
    <mergeCell ref="A35:C35"/>
    <mergeCell ref="D35:G35"/>
    <mergeCell ref="A1:G1"/>
    <mergeCell ref="A2:G2"/>
    <mergeCell ref="A45:C45"/>
    <mergeCell ref="D45:G45"/>
    <mergeCell ref="A39:C39"/>
    <mergeCell ref="D39:G39"/>
    <mergeCell ref="A40:C40"/>
    <mergeCell ref="D40:G40"/>
    <mergeCell ref="A44:C44"/>
    <mergeCell ref="D44:G44"/>
    <mergeCell ref="A36:C36"/>
    <mergeCell ref="D36:G36"/>
    <mergeCell ref="A37:C37"/>
    <mergeCell ref="D37:G37"/>
    <mergeCell ref="A38:C38"/>
    <mergeCell ref="D38:G38"/>
  </mergeCells>
  <printOptions horizontalCentered="1" verticalCentered="1"/>
  <pageMargins left="0.25" right="0.25" top="0.25" bottom="0.25" header="0.05" footer="0.05"/>
  <pageSetup scale="92" orientation="landscape" horizontalDpi="300" verticalDpi="300" r:id="rId1"/>
  <rowBreaks count="1" manualBreakCount="1">
    <brk id="2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KQ1234"/>
  <sheetViews>
    <sheetView showGridLines="0" showRowColHeaders="0" tabSelected="1" zoomScaleNormal="100" workbookViewId="0">
      <selection activeCell="V42" sqref="V42"/>
    </sheetView>
  </sheetViews>
  <sheetFormatPr defaultColWidth="11.7109375" defaultRowHeight="15.75" x14ac:dyDescent="0.25"/>
  <cols>
    <col min="1" max="1" width="4.42578125" style="3" customWidth="1"/>
    <col min="2" max="2" width="34" style="3" customWidth="1"/>
    <col min="3" max="3" width="20" style="6" customWidth="1"/>
    <col min="4" max="6" width="16.28515625" style="7" customWidth="1"/>
    <col min="7" max="7" width="22.140625" style="7" customWidth="1"/>
    <col min="8" max="8" width="13.85546875" style="7" customWidth="1"/>
    <col min="9" max="9" width="19.28515625" style="7" customWidth="1"/>
    <col min="10" max="10" width="16.28515625" style="7" customWidth="1"/>
    <col min="11" max="16" width="14.42578125" style="7" customWidth="1"/>
    <col min="17" max="17" width="20.42578125" style="7" customWidth="1"/>
    <col min="18" max="18" width="22.28515625" style="7" customWidth="1"/>
    <col min="19" max="19" width="14.42578125" style="7" customWidth="1"/>
    <col min="20" max="20" width="14.5703125" style="7" customWidth="1"/>
    <col min="21" max="22" width="14.42578125" style="7" customWidth="1"/>
    <col min="23" max="23" width="14.5703125" style="7" customWidth="1"/>
    <col min="24" max="25" width="14.42578125" style="7" customWidth="1"/>
    <col min="26" max="26" width="14.5703125" style="7" customWidth="1"/>
    <col min="27" max="28" width="14.42578125" style="7" customWidth="1"/>
    <col min="29" max="29" width="14.5703125" style="7" customWidth="1"/>
    <col min="30" max="30" width="14.42578125" style="7" customWidth="1"/>
    <col min="31" max="31" width="2.42578125" style="7" customWidth="1"/>
    <col min="32" max="32" width="22.42578125" style="7" customWidth="1"/>
    <col min="33" max="33" width="11.7109375" style="7" customWidth="1"/>
    <col min="34" max="34" width="12" style="7" customWidth="1"/>
    <col min="35" max="35" width="12.85546875" style="7" customWidth="1"/>
    <col min="36" max="36" width="14.85546875" style="7" customWidth="1"/>
    <col min="37" max="37" width="14.42578125" style="8" customWidth="1"/>
    <col min="38" max="38" width="11.7109375" style="7" customWidth="1"/>
    <col min="39" max="39" width="14.140625" style="7" customWidth="1"/>
    <col min="40" max="40" width="15.7109375" style="7" customWidth="1"/>
    <col min="41" max="41" width="15.42578125" style="7" customWidth="1"/>
    <col min="42" max="42" width="37.5703125" style="4" customWidth="1"/>
    <col min="43" max="43" width="28.28515625" style="4" customWidth="1"/>
    <col min="44" max="46" width="11.7109375" style="5"/>
    <col min="47" max="54" width="11.7109375" style="5" customWidth="1"/>
    <col min="55" max="57" width="11.7109375" style="182" customWidth="1"/>
    <col min="58" max="58" width="11.7109375" style="204"/>
    <col min="59" max="62" width="11.7109375" style="182"/>
    <col min="63" max="63" width="11.7109375" style="204"/>
    <col min="64" max="64" width="11.7109375" style="206"/>
    <col min="65" max="65" width="11.7109375" style="178"/>
    <col min="66" max="303" width="11.7109375" style="8"/>
    <col min="304" max="16384" width="11.7109375" style="5"/>
  </cols>
  <sheetData>
    <row r="1" spans="1:65" ht="15.95" customHeight="1" x14ac:dyDescent="0.25">
      <c r="A1" s="442"/>
      <c r="B1" s="442"/>
      <c r="C1" s="442"/>
      <c r="D1" s="442"/>
      <c r="E1" s="442"/>
      <c r="F1" s="442"/>
      <c r="G1" s="442"/>
      <c r="H1" s="442"/>
      <c r="I1" s="442"/>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L1" s="15"/>
      <c r="AM1" s="15"/>
      <c r="AN1" s="15"/>
      <c r="AO1" s="15"/>
      <c r="AP1" s="16"/>
      <c r="AQ1" s="16"/>
      <c r="AR1" s="8"/>
      <c r="AS1" s="8"/>
      <c r="AT1" s="8"/>
      <c r="AU1" s="8"/>
      <c r="AV1" s="8"/>
      <c r="AW1" s="8"/>
      <c r="AX1" s="8"/>
      <c r="AY1" s="8"/>
      <c r="AZ1" s="8"/>
      <c r="BA1" s="8"/>
      <c r="BB1" s="8"/>
      <c r="BC1" s="178"/>
      <c r="BD1" s="178"/>
      <c r="BE1" s="178"/>
      <c r="BF1" s="199"/>
      <c r="BG1" s="178"/>
      <c r="BH1" s="178"/>
      <c r="BI1" s="178"/>
      <c r="BJ1" s="178"/>
      <c r="BK1" s="199"/>
      <c r="BL1" s="199"/>
    </row>
    <row r="2" spans="1:65" customFormat="1" ht="28.5" customHeight="1" x14ac:dyDescent="0.25">
      <c r="A2" s="219" t="s">
        <v>229</v>
      </c>
      <c r="B2" s="219"/>
      <c r="C2" s="219"/>
      <c r="D2" s="219"/>
      <c r="E2" s="219"/>
      <c r="F2" s="219"/>
      <c r="G2" s="219"/>
      <c r="H2" s="219"/>
      <c r="I2" s="219"/>
      <c r="BC2" s="188"/>
      <c r="BD2" s="188"/>
      <c r="BE2" s="188"/>
      <c r="BF2" s="154"/>
      <c r="BG2" s="188"/>
      <c r="BH2" s="188"/>
      <c r="BI2" s="188"/>
      <c r="BJ2" s="188"/>
      <c r="BK2" s="154"/>
      <c r="BL2" s="154"/>
      <c r="BM2" s="188"/>
    </row>
    <row r="3" spans="1:65" ht="84.75" customHeight="1" x14ac:dyDescent="0.25">
      <c r="A3" s="442"/>
      <c r="B3" s="442"/>
      <c r="C3" s="451" t="s">
        <v>115</v>
      </c>
      <c r="D3" s="451"/>
      <c r="E3" s="451"/>
      <c r="F3" s="451"/>
      <c r="G3" s="451"/>
      <c r="H3" s="451"/>
      <c r="I3" s="451"/>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3"/>
      <c r="AL3" s="22"/>
      <c r="AM3" s="22"/>
      <c r="AN3" s="22"/>
      <c r="AO3" s="22"/>
      <c r="AP3" s="24"/>
      <c r="AQ3" s="25"/>
      <c r="AR3" s="23"/>
      <c r="AS3" s="23"/>
      <c r="AT3" s="8"/>
      <c r="AU3" s="8"/>
      <c r="AV3" s="8"/>
      <c r="AW3" s="8"/>
      <c r="AX3" s="8"/>
      <c r="AY3" s="8"/>
      <c r="AZ3" s="8"/>
      <c r="BA3" s="8"/>
      <c r="BB3" s="8"/>
      <c r="BC3" s="178"/>
      <c r="BD3" s="178"/>
      <c r="BE3" s="178"/>
      <c r="BF3" s="199"/>
      <c r="BG3" s="178"/>
      <c r="BH3" s="178"/>
      <c r="BI3" s="178"/>
      <c r="BJ3" s="178"/>
      <c r="BK3" s="199"/>
      <c r="BL3" s="199"/>
    </row>
    <row r="4" spans="1:65" ht="63" customHeight="1" x14ac:dyDescent="0.25">
      <c r="A4" s="442"/>
      <c r="B4" s="442"/>
      <c r="C4" s="451"/>
      <c r="D4" s="451"/>
      <c r="E4" s="451"/>
      <c r="F4" s="451"/>
      <c r="G4" s="451"/>
      <c r="H4" s="451"/>
      <c r="I4" s="451"/>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3"/>
      <c r="AL4" s="22"/>
      <c r="AM4" s="22"/>
      <c r="AN4" s="22"/>
      <c r="AO4" s="22"/>
      <c r="AP4" s="25"/>
      <c r="AQ4" s="25"/>
      <c r="AR4" s="23"/>
      <c r="AS4" s="23"/>
      <c r="AT4" s="8"/>
      <c r="AU4" s="8"/>
      <c r="AV4" s="8"/>
      <c r="AW4" s="8"/>
      <c r="AX4" s="8"/>
      <c r="AY4" s="8"/>
      <c r="AZ4" s="8"/>
      <c r="BA4" s="8"/>
      <c r="BB4" s="8"/>
      <c r="BC4" s="178"/>
      <c r="BD4" s="178"/>
      <c r="BE4" s="178"/>
      <c r="BF4" s="199"/>
      <c r="BG4" s="178"/>
      <c r="BH4" s="178"/>
      <c r="BI4" s="178"/>
      <c r="BJ4" s="178"/>
      <c r="BK4" s="199"/>
      <c r="BL4" s="199"/>
    </row>
    <row r="5" spans="1:65" s="61" customFormat="1" x14ac:dyDescent="0.25">
      <c r="A5" s="472"/>
      <c r="B5" s="472"/>
      <c r="C5" s="62"/>
      <c r="D5" s="76"/>
      <c r="E5" s="63"/>
      <c r="F5" s="64" t="str">
        <f>IF(B5="","",B5)</f>
        <v/>
      </c>
      <c r="G5" s="65"/>
      <c r="H5" s="66" t="s">
        <v>248</v>
      </c>
      <c r="I5" s="65"/>
      <c r="J5" s="67"/>
      <c r="K5" s="67"/>
      <c r="L5" s="67"/>
      <c r="M5" s="67"/>
      <c r="N5" s="67"/>
      <c r="O5" s="67"/>
      <c r="P5" s="67"/>
      <c r="Q5" s="68" t="str">
        <f>IF(B5="","",B5)</f>
        <v/>
      </c>
      <c r="R5" s="67"/>
      <c r="S5" s="67"/>
      <c r="T5" s="67"/>
      <c r="U5" s="67"/>
      <c r="V5" s="67"/>
      <c r="W5" s="67"/>
      <c r="X5" s="67"/>
      <c r="Y5" s="67"/>
      <c r="Z5" s="67"/>
      <c r="AA5" s="67"/>
      <c r="AB5" s="67"/>
      <c r="AC5" s="67"/>
      <c r="AD5" s="67"/>
      <c r="AE5" s="68" t="str">
        <f>IF(B5="","",B5)</f>
        <v/>
      </c>
      <c r="AF5" s="67"/>
      <c r="AG5" s="67"/>
      <c r="AH5" s="67"/>
      <c r="AI5" s="67"/>
      <c r="AJ5" s="67"/>
      <c r="AK5" s="67"/>
      <c r="AL5" s="67"/>
      <c r="AM5" s="67"/>
      <c r="AN5" s="67"/>
      <c r="AO5" s="67"/>
      <c r="AP5" s="69"/>
      <c r="AQ5" s="69"/>
      <c r="AR5" s="455" t="str">
        <f>IF($B5="","",$B5)</f>
        <v/>
      </c>
      <c r="AS5" s="455"/>
      <c r="BC5" s="179"/>
      <c r="BD5" s="179"/>
      <c r="BE5" s="179"/>
      <c r="BF5" s="200"/>
      <c r="BG5" s="213" t="e">
        <f>IF(OR(AND($C$42&gt;$C5,$C5&lt;&gt;""),AND($D$42&gt;$D5,$D5&lt;&gt;""),AND($E$42&gt;$E5,$E5&lt;&gt;""),AND($H$42&gt;$G5,$G5&lt;&gt;""),AND($I$42&gt;$H5,$H5&lt;&gt;""),AND($J$42&gt;$I5,$I5&lt;&gt;""),AND($K$42&gt;$J5,$J5&lt;&gt;""),AND($L$42&gt;$K5,$K5&lt;&gt;""),AND($M$42&gt;$L5,$L5&lt;&gt;""),AND($N$42&gt;$M5,$M5&lt;&gt;""),AND($O$42&gt;$N5,$N5&lt;&gt;""),AND($P$42&gt;$O5,$O5&lt;&gt;""),AND($Q$42&gt;$P5,$P5&lt;&gt;""),AND($S$42&gt;$R5,$R5&lt;&gt;""),AND($V$42&gt;$U5,$U5&lt;&gt;""),AND($Y$42&gt;$X5,$X5&lt;&gt;""),AND($AG$42&gt;$AF5,$AF5&lt;&gt;""),AND($AH$42&gt;$AG5,$AG5&lt;&gt;""),AND($AI$42&gt;$AH5,$AH5&lt;&gt;""),AND($AJ$42&gt;$AI5,$AI5&lt;&gt;""),AND($AK$42&gt;$AJ5,$AJ5&lt;&gt;""),AND($AL$42&gt;$AK5,$AK5&lt;&gt;""),AND($AM$42&gt;$AL5,$AL5&lt;&gt;""),AND($AN$42&gt;$AM5,$AM5&lt;&gt;""),AND($AO$42&gt;$AN5,$AN5&lt;&gt;""),AND(#REF!&gt;$AO5,$AO5&lt;&gt;""),AND(#REF!&gt;#REF!,#REF!&lt;&gt;""),AND(#REF!&gt;#REF!,#REF!&lt;&gt;""),AND(#REF!&gt;#REF!,#REF!&lt;&gt;""),AND($AP$42&gt;$AP5,$AP5&lt;&gt;"")),1,"")</f>
        <v>#REF!</v>
      </c>
      <c r="BH5" s="179"/>
      <c r="BI5" s="179"/>
      <c r="BJ5" s="179"/>
      <c r="BK5" s="200"/>
      <c r="BL5" s="200"/>
      <c r="BM5" s="179"/>
    </row>
    <row r="6" spans="1:65" s="61" customFormat="1" ht="35.25" customHeight="1" x14ac:dyDescent="0.3">
      <c r="A6" s="473" t="s">
        <v>96</v>
      </c>
      <c r="B6" s="474"/>
      <c r="C6" s="33"/>
      <c r="D6" s="27" t="s">
        <v>240</v>
      </c>
      <c r="E6" s="26"/>
      <c r="F6" s="26"/>
      <c r="G6" s="26"/>
      <c r="BC6" s="179"/>
      <c r="BD6" s="179"/>
      <c r="BE6" s="179"/>
      <c r="BF6" s="200"/>
      <c r="BG6" s="179"/>
      <c r="BH6" s="179"/>
      <c r="BI6" s="179"/>
      <c r="BJ6" s="179"/>
      <c r="BK6" s="200"/>
      <c r="BL6" s="200"/>
      <c r="BM6" s="179"/>
    </row>
    <row r="7" spans="1:65" s="61" customFormat="1" ht="19.5" customHeight="1" x14ac:dyDescent="0.2">
      <c r="A7" s="475" t="s">
        <v>97</v>
      </c>
      <c r="B7" s="476"/>
      <c r="C7" s="445"/>
      <c r="D7" s="446"/>
      <c r="E7" s="446"/>
      <c r="F7" s="446"/>
      <c r="G7" s="446"/>
      <c r="H7" s="447"/>
      <c r="I7" s="32"/>
      <c r="BC7" s="179"/>
      <c r="BD7" s="179"/>
      <c r="BE7" s="179"/>
      <c r="BF7" s="200"/>
      <c r="BG7" s="179"/>
      <c r="BH7" s="179"/>
      <c r="BI7" s="179"/>
      <c r="BJ7" s="179"/>
      <c r="BK7" s="200"/>
      <c r="BL7" s="200"/>
      <c r="BM7" s="179"/>
    </row>
    <row r="8" spans="1:65" s="61" customFormat="1" ht="12.75" customHeight="1" x14ac:dyDescent="0.2">
      <c r="A8" s="475"/>
      <c r="B8" s="476"/>
      <c r="C8" s="448"/>
      <c r="D8" s="449"/>
      <c r="E8" s="449"/>
      <c r="F8" s="449"/>
      <c r="G8" s="449"/>
      <c r="H8" s="450"/>
      <c r="I8" s="32"/>
      <c r="BC8" s="179"/>
      <c r="BD8" s="179"/>
      <c r="BE8" s="179"/>
      <c r="BF8" s="200"/>
      <c r="BG8" s="179"/>
      <c r="BH8" s="179"/>
      <c r="BI8" s="179"/>
      <c r="BJ8" s="179"/>
      <c r="BK8" s="200"/>
      <c r="BL8" s="200"/>
      <c r="BM8" s="179"/>
    </row>
    <row r="9" spans="1:65" s="61" customFormat="1" ht="47.25" customHeight="1" x14ac:dyDescent="0.35">
      <c r="A9" s="472"/>
      <c r="B9" s="472"/>
      <c r="C9" s="34"/>
      <c r="D9" s="35"/>
      <c r="E9" s="35"/>
      <c r="F9" s="36"/>
      <c r="G9" s="36"/>
      <c r="H9" s="36"/>
      <c r="I9" s="37"/>
      <c r="J9" s="28"/>
      <c r="K9" s="28"/>
      <c r="BC9" s="179"/>
      <c r="BD9" s="179"/>
      <c r="BE9" s="179"/>
      <c r="BF9" s="200"/>
      <c r="BG9" s="179"/>
      <c r="BH9" s="179"/>
      <c r="BI9" s="179"/>
      <c r="BJ9" s="179"/>
      <c r="BK9" s="200"/>
      <c r="BL9" s="200"/>
      <c r="BM9" s="179"/>
    </row>
    <row r="10" spans="1:65" s="61" customFormat="1" ht="44.25" customHeight="1" x14ac:dyDescent="0.3">
      <c r="A10" s="477" t="s">
        <v>98</v>
      </c>
      <c r="B10" s="478"/>
      <c r="C10" s="31"/>
      <c r="D10" s="27"/>
      <c r="E10" s="26"/>
      <c r="F10" s="29" t="s">
        <v>99</v>
      </c>
      <c r="G10" s="452"/>
      <c r="H10" s="452"/>
      <c r="BC10" s="179"/>
      <c r="BD10" s="179"/>
      <c r="BE10" s="179"/>
      <c r="BF10" s="200"/>
      <c r="BG10" s="179"/>
      <c r="BH10" s="179"/>
      <c r="BI10" s="179"/>
      <c r="BJ10" s="179"/>
      <c r="BK10" s="200"/>
      <c r="BL10" s="200"/>
      <c r="BM10" s="179"/>
    </row>
    <row r="11" spans="1:65" s="61" customFormat="1" ht="7.5" customHeight="1" x14ac:dyDescent="0.2">
      <c r="A11" s="472"/>
      <c r="B11" s="472"/>
      <c r="C11" s="30"/>
      <c r="D11" s="30"/>
      <c r="E11" s="30"/>
      <c r="F11" s="29"/>
      <c r="BC11" s="179"/>
      <c r="BD11" s="179"/>
      <c r="BE11" s="179"/>
      <c r="BF11" s="200"/>
      <c r="BG11" s="179"/>
      <c r="BH11" s="179"/>
      <c r="BI11" s="179"/>
      <c r="BJ11" s="179"/>
      <c r="BK11" s="200"/>
      <c r="BL11" s="200"/>
      <c r="BM11" s="179"/>
    </row>
    <row r="12" spans="1:65" s="61" customFormat="1" ht="41.25" customHeight="1" x14ac:dyDescent="0.2">
      <c r="A12" s="472"/>
      <c r="B12" s="472"/>
      <c r="C12" s="30"/>
      <c r="D12" s="30"/>
      <c r="E12" s="30"/>
      <c r="F12" s="29" t="s">
        <v>100</v>
      </c>
      <c r="G12" s="452"/>
      <c r="H12" s="452"/>
      <c r="BC12" s="179"/>
      <c r="BD12" s="179"/>
      <c r="BE12" s="179"/>
      <c r="BF12" s="200"/>
      <c r="BG12" s="179"/>
      <c r="BH12" s="179"/>
      <c r="BI12" s="179"/>
      <c r="BJ12" s="179"/>
      <c r="BK12" s="200"/>
      <c r="BL12" s="200"/>
      <c r="BM12" s="179"/>
    </row>
    <row r="13" spans="1:65" s="61" customFormat="1" ht="43.5" customHeight="1" x14ac:dyDescent="0.2">
      <c r="A13" s="472"/>
      <c r="B13" s="472"/>
      <c r="C13" s="30"/>
      <c r="D13" s="30"/>
      <c r="E13" s="30"/>
      <c r="F13" s="30"/>
      <c r="G13" s="30"/>
      <c r="H13" s="29"/>
      <c r="I13" s="30"/>
      <c r="BC13" s="179"/>
      <c r="BD13" s="179"/>
      <c r="BE13" s="179"/>
      <c r="BF13" s="200"/>
      <c r="BG13" s="179"/>
      <c r="BH13" s="179"/>
      <c r="BI13" s="179"/>
      <c r="BJ13" s="179"/>
      <c r="BK13" s="200"/>
      <c r="BL13" s="200"/>
      <c r="BM13" s="179"/>
    </row>
    <row r="14" spans="1:65" s="44" customFormat="1" ht="41.25" customHeight="1" x14ac:dyDescent="0.2">
      <c r="A14" s="471" t="s">
        <v>88</v>
      </c>
      <c r="B14" s="471"/>
      <c r="C14" s="471"/>
      <c r="D14" s="471"/>
      <c r="E14" s="471"/>
      <c r="F14" s="471"/>
      <c r="G14" s="471"/>
      <c r="H14" s="471"/>
      <c r="I14" s="471"/>
      <c r="J14" s="72"/>
      <c r="K14" s="72"/>
      <c r="L14" s="72"/>
      <c r="O14" s="73"/>
      <c r="BC14" s="180"/>
      <c r="BD14" s="180"/>
      <c r="BE14" s="180"/>
      <c r="BF14" s="201"/>
      <c r="BG14" s="180"/>
      <c r="BH14" s="180"/>
      <c r="BI14" s="180"/>
      <c r="BJ14" s="180"/>
      <c r="BK14" s="201"/>
      <c r="BL14" s="201"/>
      <c r="BM14" s="180"/>
    </row>
    <row r="15" spans="1:65" s="44" customFormat="1" ht="214.5" customHeight="1" x14ac:dyDescent="0.2">
      <c r="A15" s="468"/>
      <c r="B15" s="469"/>
      <c r="C15" s="469"/>
      <c r="D15" s="469"/>
      <c r="E15" s="469"/>
      <c r="F15" s="469"/>
      <c r="G15" s="469"/>
      <c r="H15" s="469"/>
      <c r="I15" s="470"/>
      <c r="J15" s="74"/>
      <c r="K15" s="74"/>
      <c r="L15" s="74"/>
      <c r="O15" s="73"/>
      <c r="BC15" s="180"/>
      <c r="BD15" s="180"/>
      <c r="BE15" s="180"/>
      <c r="BF15" s="201"/>
      <c r="BG15" s="180"/>
      <c r="BH15" s="180"/>
      <c r="BI15" s="180"/>
      <c r="BJ15" s="180"/>
      <c r="BK15" s="201"/>
      <c r="BL15" s="201"/>
      <c r="BM15" s="180"/>
    </row>
    <row r="16" spans="1:65" s="61" customFormat="1" ht="42.75" customHeight="1" x14ac:dyDescent="0.25">
      <c r="B16" s="75"/>
      <c r="C16" s="62"/>
      <c r="D16" s="76"/>
      <c r="E16" s="76"/>
      <c r="F16" s="64" t="str">
        <f>IF(B16="","",B16)</f>
        <v/>
      </c>
      <c r="G16" s="65"/>
      <c r="H16" s="65"/>
      <c r="I16" s="65"/>
      <c r="J16" s="67"/>
      <c r="K16" s="67"/>
      <c r="L16" s="67"/>
      <c r="M16" s="67"/>
      <c r="N16" s="67"/>
      <c r="O16" s="67"/>
      <c r="P16" s="67"/>
      <c r="Q16" s="68" t="str">
        <f>IF(B16="","",B16)</f>
        <v/>
      </c>
      <c r="R16" s="67"/>
      <c r="S16" s="67"/>
      <c r="T16" s="67"/>
      <c r="U16" s="67"/>
      <c r="V16" s="67"/>
      <c r="W16" s="67"/>
      <c r="X16" s="67"/>
      <c r="Y16" s="67"/>
      <c r="Z16" s="67"/>
      <c r="AA16" s="67"/>
      <c r="AB16" s="67"/>
      <c r="AC16" s="67"/>
      <c r="AD16" s="67"/>
      <c r="AE16" s="68" t="str">
        <f>IF(B16="","",B16)</f>
        <v/>
      </c>
      <c r="AF16" s="67"/>
      <c r="AG16" s="67"/>
      <c r="AH16" s="67"/>
      <c r="AI16" s="67"/>
      <c r="AJ16" s="67"/>
      <c r="AK16" s="67"/>
      <c r="AL16" s="67"/>
      <c r="AM16" s="67"/>
      <c r="AN16" s="67"/>
      <c r="AO16" s="67"/>
      <c r="AP16" s="69"/>
      <c r="AQ16" s="69"/>
      <c r="AR16" s="455" t="str">
        <f>IF($B16="","",$B16)</f>
        <v/>
      </c>
      <c r="AS16" s="455"/>
      <c r="BC16" s="179"/>
      <c r="BD16" s="179"/>
      <c r="BE16" s="179"/>
      <c r="BF16" s="200"/>
      <c r="BG16" s="213" t="e">
        <f>IF(OR(AND($C$42&gt;$C16,$C16&lt;&gt;""),AND($D$42&gt;$D16,$D16&lt;&gt;""),AND($E$42&gt;$E16,$E16&lt;&gt;""),AND($H$42&gt;$G16,$G16&lt;&gt;""),AND($I$42&gt;$H16,$H16&lt;&gt;""),AND($J$42&gt;$I16,$I16&lt;&gt;""),AND($K$42&gt;$J16,$J16&lt;&gt;""),AND($L$42&gt;$K16,$K16&lt;&gt;""),AND($M$42&gt;$L16,$L16&lt;&gt;""),AND($N$42&gt;$M16,$M16&lt;&gt;""),AND($O$42&gt;$N16,$N16&lt;&gt;""),AND($P$42&gt;$O16,$O16&lt;&gt;""),AND($Q$42&gt;$P16,$P16&lt;&gt;""),AND($S$42&gt;$R16,$R16&lt;&gt;""),AND($V$42&gt;$U16,$U16&lt;&gt;""),AND($Y$42&gt;$X16,$X16&lt;&gt;""),AND($AG$42&gt;$AF16,$AF16&lt;&gt;""),AND($AH$42&gt;$AG16,$AG16&lt;&gt;""),AND($AI$42&gt;$AH16,$AH16&lt;&gt;""),AND($AJ$42&gt;$AI16,$AI16&lt;&gt;""),AND($AK$42&gt;$AJ16,$AJ16&lt;&gt;""),AND($AL$42&gt;$AK16,$AK16&lt;&gt;""),AND($AM$42&gt;$AL16,$AL16&lt;&gt;""),AND($AN$42&gt;$AM16,$AM16&lt;&gt;""),AND($AO$42&gt;$AN16,$AN16&lt;&gt;""),AND(#REF!&gt;$AO16,$AO16&lt;&gt;""),AND(#REF!&gt;#REF!,#REF!&lt;&gt;""),AND(#REF!&gt;#REF!,#REF!&lt;&gt;""),AND(#REF!&gt;#REF!,#REF!&lt;&gt;""),AND($AP$42&gt;$AP16,$AP16&lt;&gt;"")),1,"")</f>
        <v>#REF!</v>
      </c>
      <c r="BH16" s="179"/>
      <c r="BI16" s="179"/>
      <c r="BJ16" s="179"/>
      <c r="BK16" s="200"/>
      <c r="BL16" s="200"/>
      <c r="BM16" s="179"/>
    </row>
    <row r="17" spans="1:65" s="61" customFormat="1" x14ac:dyDescent="0.25">
      <c r="B17" s="75"/>
      <c r="C17" s="62"/>
      <c r="D17" s="76"/>
      <c r="E17" s="76"/>
      <c r="F17" s="64" t="str">
        <f>IF(B17="","",B17)</f>
        <v/>
      </c>
      <c r="G17" s="65"/>
      <c r="H17" s="65"/>
      <c r="I17" s="65"/>
      <c r="J17" s="67"/>
      <c r="K17" s="67"/>
      <c r="L17" s="67"/>
      <c r="M17" s="67"/>
      <c r="N17" s="67"/>
      <c r="O17" s="67"/>
      <c r="P17" s="67"/>
      <c r="Q17" s="68" t="str">
        <f>IF(B17="","",B17)</f>
        <v/>
      </c>
      <c r="R17" s="67"/>
      <c r="S17" s="67"/>
      <c r="T17" s="67"/>
      <c r="U17" s="67"/>
      <c r="V17" s="67"/>
      <c r="W17" s="67"/>
      <c r="X17" s="67"/>
      <c r="Y17" s="67"/>
      <c r="Z17" s="67"/>
      <c r="AA17" s="67"/>
      <c r="AB17" s="67"/>
      <c r="AC17" s="67"/>
      <c r="AD17" s="67"/>
      <c r="AE17" s="68" t="str">
        <f>IF(B17="","",B17)</f>
        <v/>
      </c>
      <c r="AF17" s="67"/>
      <c r="AG17" s="67"/>
      <c r="AH17" s="67"/>
      <c r="AI17" s="67"/>
      <c r="AJ17" s="67"/>
      <c r="AK17" s="67"/>
      <c r="AL17" s="67"/>
      <c r="AM17" s="67"/>
      <c r="AN17" s="67"/>
      <c r="AO17" s="67"/>
      <c r="AP17" s="69"/>
      <c r="AQ17" s="69"/>
      <c r="AR17" s="455" t="str">
        <f>IF($B17="","",$B17)</f>
        <v/>
      </c>
      <c r="AS17" s="455"/>
      <c r="BC17" s="179"/>
      <c r="BD17" s="179"/>
      <c r="BE17" s="179"/>
      <c r="BF17" s="200"/>
      <c r="BG17" s="213" t="e">
        <f>IF(OR(AND($C$42&gt;$C17,$C17&lt;&gt;""),AND($D$42&gt;$D17,$D17&lt;&gt;""),AND($E$42&gt;$E17,$E17&lt;&gt;""),AND($H$42&gt;$G17,$G17&lt;&gt;""),AND($I$42&gt;$H17,$H17&lt;&gt;""),AND($J$42&gt;$I17,$I17&lt;&gt;""),AND($K$42&gt;$J17,$J17&lt;&gt;""),AND($L$42&gt;$K17,$K17&lt;&gt;""),AND($M$42&gt;$L17,$L17&lt;&gt;""),AND($N$42&gt;$M17,$M17&lt;&gt;""),AND($O$42&gt;$N17,$N17&lt;&gt;""),AND($P$42&gt;$O17,$O17&lt;&gt;""),AND($Q$42&gt;$P17,$P17&lt;&gt;""),AND($S$42&gt;$R17,$R17&lt;&gt;""),AND($V$42&gt;$U17,$U17&lt;&gt;""),AND($Y$42&gt;$X17,$X17&lt;&gt;""),AND($AG$42&gt;$AF17,$AF17&lt;&gt;""),AND($AH$42&gt;$AG17,$AG17&lt;&gt;""),AND($AI$42&gt;$AH17,$AH17&lt;&gt;""),AND($AJ$42&gt;$AI17,$AI17&lt;&gt;""),AND($AK$42&gt;$AJ17,$AJ17&lt;&gt;""),AND($AL$42&gt;$AK17,$AK17&lt;&gt;""),AND($AM$42&gt;$AL17,$AL17&lt;&gt;""),AND($AN$42&gt;$AM17,$AM17&lt;&gt;""),AND($AO$42&gt;$AN17,$AN17&lt;&gt;""),AND(#REF!&gt;$AO17,$AO17&lt;&gt;""),AND(#REF!&gt;#REF!,#REF!&lt;&gt;""),AND(#REF!&gt;#REF!,#REF!&lt;&gt;""),AND(#REF!&gt;#REF!,#REF!&lt;&gt;""),AND($AP$42&gt;$AP17,$AP17&lt;&gt;"")),1,"")</f>
        <v>#REF!</v>
      </c>
      <c r="BH17" s="179"/>
      <c r="BI17" s="179"/>
      <c r="BJ17" s="179"/>
      <c r="BK17" s="200"/>
      <c r="BL17" s="200"/>
      <c r="BM17" s="179"/>
    </row>
    <row r="18" spans="1:65" s="44" customFormat="1" ht="40.5" customHeight="1" x14ac:dyDescent="0.25">
      <c r="B18" s="454" t="s">
        <v>89</v>
      </c>
      <c r="C18" s="454"/>
      <c r="D18" s="454"/>
      <c r="E18" s="454"/>
      <c r="F18" s="454"/>
      <c r="G18" s="454"/>
      <c r="I18" s="73"/>
      <c r="BC18" s="180"/>
      <c r="BD18" s="180"/>
      <c r="BE18" s="180"/>
      <c r="BF18" s="201"/>
      <c r="BG18" s="180"/>
      <c r="BH18" s="180"/>
      <c r="BI18" s="180"/>
      <c r="BJ18" s="180"/>
      <c r="BK18" s="201"/>
      <c r="BL18" s="201"/>
      <c r="BM18" s="180"/>
    </row>
    <row r="19" spans="1:65" s="44" customFormat="1" ht="34.5" customHeight="1" x14ac:dyDescent="0.2">
      <c r="A19" s="465"/>
      <c r="B19" s="466"/>
      <c r="C19" s="466"/>
      <c r="D19" s="467"/>
      <c r="E19" s="71"/>
      <c r="F19" s="77"/>
      <c r="G19" s="78"/>
      <c r="H19" s="73"/>
      <c r="I19" s="73"/>
      <c r="BC19" s="180"/>
      <c r="BD19" s="180"/>
      <c r="BE19" s="180"/>
      <c r="BF19" s="201"/>
      <c r="BG19" s="180"/>
      <c r="BH19" s="180"/>
      <c r="BI19" s="180"/>
      <c r="BJ19" s="180"/>
      <c r="BK19" s="201"/>
      <c r="BL19" s="201"/>
      <c r="BM19" s="180"/>
    </row>
    <row r="20" spans="1:65" s="44" customFormat="1" ht="41.25" customHeight="1" x14ac:dyDescent="0.25">
      <c r="A20" s="462" t="s">
        <v>94</v>
      </c>
      <c r="B20" s="463"/>
      <c r="C20" s="463"/>
      <c r="D20" s="464"/>
      <c r="E20" s="79" t="s">
        <v>90</v>
      </c>
      <c r="F20" s="80"/>
      <c r="G20" s="81"/>
      <c r="H20" s="73"/>
      <c r="I20" s="73"/>
      <c r="BC20" s="180"/>
      <c r="BD20" s="180"/>
      <c r="BE20" s="180"/>
      <c r="BF20" s="201"/>
      <c r="BG20" s="180"/>
      <c r="BH20" s="180"/>
      <c r="BI20" s="180"/>
      <c r="BJ20" s="180"/>
      <c r="BK20" s="201"/>
      <c r="BL20" s="201"/>
      <c r="BM20" s="180"/>
    </row>
    <row r="21" spans="1:65" s="44" customFormat="1" ht="39" customHeight="1" x14ac:dyDescent="0.2">
      <c r="A21" s="459" t="s">
        <v>92</v>
      </c>
      <c r="B21" s="460"/>
      <c r="C21" s="460"/>
      <c r="D21" s="460"/>
      <c r="E21" s="461"/>
      <c r="F21" s="73"/>
      <c r="G21" s="73"/>
      <c r="H21" s="73"/>
      <c r="I21" s="73"/>
      <c r="BC21" s="180"/>
      <c r="BD21" s="180"/>
      <c r="BE21" s="180"/>
      <c r="BF21" s="201"/>
      <c r="BG21" s="180"/>
      <c r="BH21" s="180"/>
      <c r="BI21" s="180"/>
      <c r="BJ21" s="180"/>
      <c r="BK21" s="201"/>
      <c r="BL21" s="201"/>
      <c r="BM21" s="180"/>
    </row>
    <row r="22" spans="1:65" s="44" customFormat="1" ht="93" customHeight="1" x14ac:dyDescent="0.2">
      <c r="A22" s="456" t="s">
        <v>95</v>
      </c>
      <c r="B22" s="457"/>
      <c r="C22" s="457"/>
      <c r="D22" s="457"/>
      <c r="E22" s="458"/>
      <c r="F22" s="73"/>
      <c r="G22" s="73"/>
      <c r="H22" s="73"/>
      <c r="I22" s="73"/>
      <c r="BC22" s="180"/>
      <c r="BD22" s="180"/>
      <c r="BE22" s="180"/>
      <c r="BF22" s="201"/>
      <c r="BG22" s="180"/>
      <c r="BH22" s="180"/>
      <c r="BI22" s="180"/>
      <c r="BJ22" s="180"/>
      <c r="BK22" s="201"/>
      <c r="BL22" s="201"/>
      <c r="BM22" s="180"/>
    </row>
    <row r="23" spans="1:65" s="44" customFormat="1" ht="14.25" x14ac:dyDescent="0.2">
      <c r="B23" s="73"/>
      <c r="C23" s="73"/>
      <c r="D23" s="73"/>
      <c r="E23" s="73"/>
      <c r="F23" s="73"/>
      <c r="G23" s="73"/>
      <c r="H23" s="73"/>
      <c r="I23" s="73"/>
      <c r="BC23" s="180"/>
      <c r="BD23" s="180"/>
      <c r="BE23" s="180"/>
      <c r="BF23" s="201"/>
      <c r="BG23" s="180"/>
      <c r="BH23" s="180"/>
      <c r="BI23" s="180"/>
      <c r="BJ23" s="180"/>
      <c r="BK23" s="201"/>
      <c r="BL23" s="201"/>
      <c r="BM23" s="180"/>
    </row>
    <row r="24" spans="1:65" s="44" customFormat="1" ht="14.25" x14ac:dyDescent="0.2">
      <c r="B24" s="73"/>
      <c r="C24" s="73"/>
      <c r="D24" s="73"/>
      <c r="E24" s="73"/>
      <c r="F24" s="73"/>
      <c r="G24" s="73"/>
      <c r="H24" s="73"/>
      <c r="I24" s="73"/>
      <c r="O24" s="73"/>
      <c r="BC24" s="180"/>
      <c r="BD24" s="180"/>
      <c r="BE24" s="180"/>
      <c r="BF24" s="201"/>
      <c r="BG24" s="180"/>
      <c r="BH24" s="180"/>
      <c r="BI24" s="180"/>
      <c r="BJ24" s="180"/>
      <c r="BK24" s="201"/>
      <c r="BL24" s="201"/>
      <c r="BM24" s="180"/>
    </row>
    <row r="25" spans="1:65" s="44" customFormat="1" ht="18" x14ac:dyDescent="0.25">
      <c r="B25" s="537" t="s">
        <v>198</v>
      </c>
      <c r="C25" s="537"/>
      <c r="D25" s="537"/>
      <c r="E25" s="82"/>
      <c r="F25" s="82"/>
      <c r="G25" s="82"/>
      <c r="H25" s="73"/>
      <c r="I25" s="73"/>
      <c r="BC25" s="180"/>
      <c r="BD25" s="180"/>
      <c r="BE25" s="180"/>
      <c r="BF25" s="201"/>
      <c r="BG25" s="180"/>
      <c r="BH25" s="180"/>
      <c r="BI25" s="180"/>
      <c r="BJ25" s="180"/>
      <c r="BK25" s="201"/>
      <c r="BL25" s="201"/>
      <c r="BM25" s="180"/>
    </row>
    <row r="26" spans="1:65" s="44" customFormat="1" ht="41.25" customHeight="1" x14ac:dyDescent="0.2">
      <c r="A26" s="534" t="s">
        <v>197</v>
      </c>
      <c r="B26" s="535"/>
      <c r="C26" s="535"/>
      <c r="D26" s="536"/>
      <c r="E26" s="71"/>
      <c r="F26" s="83" t="s">
        <v>91</v>
      </c>
      <c r="G26" s="78"/>
      <c r="I26" s="73"/>
      <c r="BC26" s="180"/>
      <c r="BD26" s="180"/>
      <c r="BE26" s="180"/>
      <c r="BF26" s="201"/>
      <c r="BG26" s="180"/>
      <c r="BH26" s="180"/>
      <c r="BI26" s="180"/>
      <c r="BJ26" s="180"/>
      <c r="BK26" s="201"/>
      <c r="BL26" s="201"/>
      <c r="BM26" s="180"/>
    </row>
    <row r="27" spans="1:65" s="61" customFormat="1" ht="4.5" customHeight="1" x14ac:dyDescent="0.25">
      <c r="B27" s="70"/>
      <c r="C27" s="84"/>
      <c r="D27" s="76"/>
      <c r="E27" s="76"/>
      <c r="F27" s="64" t="str">
        <f t="shared" ref="F27" si="0">IF(B27="","",B27)</f>
        <v/>
      </c>
      <c r="G27" s="78"/>
      <c r="H27" s="65"/>
      <c r="I27" s="65"/>
      <c r="J27" s="67"/>
      <c r="K27" s="67"/>
      <c r="L27" s="67"/>
      <c r="M27" s="67"/>
      <c r="N27" s="67"/>
      <c r="O27" s="67"/>
      <c r="P27" s="67"/>
      <c r="Q27" s="68" t="str">
        <f t="shared" ref="Q27" si="1">IF(B27="","",B27)</f>
        <v/>
      </c>
      <c r="R27" s="67"/>
      <c r="S27" s="67"/>
      <c r="T27" s="67"/>
      <c r="U27" s="67"/>
      <c r="V27" s="67"/>
      <c r="W27" s="67"/>
      <c r="X27" s="67"/>
      <c r="Y27" s="67"/>
      <c r="Z27" s="67"/>
      <c r="AA27" s="67"/>
      <c r="AB27" s="67"/>
      <c r="AC27" s="67"/>
      <c r="AD27" s="67"/>
      <c r="AE27" s="68" t="str">
        <f t="shared" ref="AE27" si="2">IF(B27="","",B27)</f>
        <v/>
      </c>
      <c r="AF27" s="67"/>
      <c r="AG27" s="67"/>
      <c r="AH27" s="67"/>
      <c r="AI27" s="67"/>
      <c r="AJ27" s="67"/>
      <c r="AK27" s="67"/>
      <c r="AL27" s="67"/>
      <c r="AM27" s="67"/>
      <c r="AN27" s="67"/>
      <c r="AO27" s="67"/>
      <c r="AP27" s="69"/>
      <c r="AQ27" s="69"/>
      <c r="AR27" s="455" t="str">
        <f>IF($B27="","",$B27)</f>
        <v/>
      </c>
      <c r="AS27" s="455"/>
      <c r="BC27" s="179"/>
      <c r="BD27" s="179"/>
      <c r="BE27" s="179"/>
      <c r="BF27" s="200"/>
      <c r="BG27" s="213" t="e">
        <f>IF(OR(AND($C$42&gt;$C27,$C27&lt;&gt;""),AND($D$42&gt;$D27,$D27&lt;&gt;""),AND($E$42&gt;$E27,$E27&lt;&gt;""),AND($H$42&gt;$G27,$G27&lt;&gt;""),AND($I$42&gt;$H27,$H27&lt;&gt;""),AND($J$42&gt;$I27,$I27&lt;&gt;""),AND($K$42&gt;$J27,$J27&lt;&gt;""),AND($L$42&gt;$K27,$K27&lt;&gt;""),AND($M$42&gt;$L27,$L27&lt;&gt;""),AND($N$42&gt;$M27,$M27&lt;&gt;""),AND($O$42&gt;$N27,$N27&lt;&gt;""),AND($P$42&gt;$O27,$O27&lt;&gt;""),AND($Q$42&gt;$P27,$P27&lt;&gt;""),AND($S$42&gt;$R27,$R27&lt;&gt;""),AND($V$42&gt;$U27,$U27&lt;&gt;""),AND($Y$42&gt;$X27,$X27&lt;&gt;""),AND($AG$42&gt;$AF27,$AF27&lt;&gt;""),AND($AH$42&gt;$AG27,$AG27&lt;&gt;""),AND($AI$42&gt;$AH27,$AH27&lt;&gt;""),AND($AJ$42&gt;$AI27,$AI27&lt;&gt;""),AND($AK$42&gt;$AJ27,$AJ27&lt;&gt;""),AND($AL$42&gt;$AK27,$AK27&lt;&gt;""),AND($AM$42&gt;$AL27,$AL27&lt;&gt;""),AND($AN$42&gt;$AM27,$AM27&lt;&gt;""),AND($AO$42&gt;$AN27,$AN27&lt;&gt;""),AND(#REF!&gt;$AO27,$AO27&lt;&gt;""),AND(#REF!&gt;#REF!,#REF!&lt;&gt;""),AND(#REF!&gt;#REF!,#REF!&lt;&gt;""),AND(#REF!&gt;#REF!,#REF!&lt;&gt;""),AND($AP$42&gt;$AP27,$AP27&lt;&gt;"")),1,"")</f>
        <v>#REF!</v>
      </c>
      <c r="BH27" s="179"/>
      <c r="BI27" s="179"/>
      <c r="BJ27" s="179"/>
      <c r="BK27" s="200"/>
      <c r="BL27" s="200"/>
      <c r="BM27" s="179"/>
    </row>
    <row r="28" spans="1:65" s="44" customFormat="1" ht="34.5" customHeight="1" x14ac:dyDescent="0.2">
      <c r="A28" s="465"/>
      <c r="B28" s="466"/>
      <c r="C28" s="466"/>
      <c r="D28" s="467"/>
      <c r="E28" s="71"/>
      <c r="F28" s="77"/>
      <c r="G28" s="78"/>
      <c r="H28" s="73"/>
      <c r="I28" s="73"/>
      <c r="BC28" s="180"/>
      <c r="BD28" s="180"/>
      <c r="BE28" s="180"/>
      <c r="BF28" s="201"/>
      <c r="BG28" s="180"/>
      <c r="BH28" s="180"/>
      <c r="BI28" s="180"/>
      <c r="BJ28" s="180"/>
      <c r="BK28" s="201"/>
      <c r="BL28" s="201"/>
      <c r="BM28" s="180"/>
    </row>
    <row r="29" spans="1:65" s="44" customFormat="1" ht="41.25" customHeight="1" x14ac:dyDescent="0.25">
      <c r="A29" s="531" t="s">
        <v>93</v>
      </c>
      <c r="B29" s="532"/>
      <c r="C29" s="532"/>
      <c r="D29" s="533"/>
      <c r="E29" s="85" t="s">
        <v>90</v>
      </c>
      <c r="F29" s="80"/>
      <c r="G29" s="81"/>
      <c r="H29" s="73"/>
      <c r="I29" s="73"/>
      <c r="BC29" s="180"/>
      <c r="BD29" s="180"/>
      <c r="BE29" s="180"/>
      <c r="BF29" s="201"/>
      <c r="BG29" s="180"/>
      <c r="BH29" s="180"/>
      <c r="BI29" s="180"/>
      <c r="BJ29" s="180"/>
      <c r="BK29" s="201"/>
      <c r="BL29" s="201"/>
      <c r="BM29" s="180"/>
    </row>
    <row r="30" spans="1:65" s="44" customFormat="1" ht="47.25" customHeight="1" x14ac:dyDescent="0.2">
      <c r="A30" s="459" t="s">
        <v>241</v>
      </c>
      <c r="B30" s="460"/>
      <c r="C30" s="460"/>
      <c r="D30" s="460"/>
      <c r="E30" s="461"/>
      <c r="F30" s="73"/>
      <c r="G30" s="73"/>
      <c r="H30" s="73"/>
      <c r="I30" s="73"/>
      <c r="BC30" s="180"/>
      <c r="BD30" s="180"/>
      <c r="BE30" s="180"/>
      <c r="BF30" s="201"/>
      <c r="BG30" s="180"/>
      <c r="BH30" s="180"/>
      <c r="BI30" s="180"/>
      <c r="BJ30" s="180"/>
      <c r="BK30" s="201"/>
      <c r="BL30" s="201"/>
      <c r="BM30" s="180"/>
    </row>
    <row r="31" spans="1:65" s="44" customFormat="1" ht="83.25" customHeight="1" x14ac:dyDescent="0.2">
      <c r="A31" s="456" t="s">
        <v>199</v>
      </c>
      <c r="B31" s="457"/>
      <c r="C31" s="457"/>
      <c r="D31" s="457"/>
      <c r="E31" s="458"/>
      <c r="F31" s="73"/>
      <c r="G31" s="73"/>
      <c r="H31" s="73"/>
      <c r="I31" s="73"/>
      <c r="BC31" s="180"/>
      <c r="BD31" s="180"/>
      <c r="BE31" s="180"/>
      <c r="BF31" s="201"/>
      <c r="BG31" s="180"/>
      <c r="BH31" s="180"/>
      <c r="BI31" s="180"/>
      <c r="BJ31" s="180"/>
      <c r="BK31" s="201"/>
      <c r="BL31" s="201"/>
      <c r="BM31" s="180"/>
    </row>
    <row r="32" spans="1:65" s="44" customFormat="1" ht="60.75" customHeight="1" x14ac:dyDescent="0.2">
      <c r="A32" s="530"/>
      <c r="B32" s="530"/>
      <c r="C32" s="453"/>
      <c r="D32" s="453"/>
      <c r="E32" s="453"/>
      <c r="F32" s="453"/>
      <c r="G32" s="86"/>
      <c r="H32" s="86"/>
      <c r="I32" s="86"/>
      <c r="J32" s="87"/>
      <c r="K32" s="88"/>
      <c r="O32" s="73"/>
      <c r="BC32" s="180"/>
      <c r="BD32" s="180"/>
      <c r="BE32" s="180"/>
      <c r="BF32" s="201"/>
      <c r="BG32" s="180"/>
      <c r="BH32" s="180"/>
      <c r="BI32" s="180"/>
      <c r="BJ32" s="180"/>
      <c r="BK32" s="201"/>
      <c r="BL32" s="201"/>
      <c r="BM32" s="180"/>
    </row>
    <row r="33" spans="1:303" s="164" customFormat="1" x14ac:dyDescent="0.25">
      <c r="B33" s="165"/>
      <c r="C33" s="166"/>
      <c r="D33" s="167"/>
      <c r="E33" s="167"/>
      <c r="F33" s="168" t="str">
        <f t="shared" ref="F33" si="3">IF(B33="","",B33)</f>
        <v/>
      </c>
      <c r="G33" s="169"/>
      <c r="H33" s="209"/>
      <c r="I33" s="169"/>
      <c r="J33" s="169"/>
      <c r="K33" s="169"/>
      <c r="L33" s="169"/>
      <c r="M33" s="169"/>
      <c r="N33" s="169"/>
      <c r="O33" s="169"/>
      <c r="P33" s="169"/>
      <c r="Q33" s="170" t="str">
        <f t="shared" ref="Q33" si="4">IF(B33="","",B33)</f>
        <v/>
      </c>
      <c r="R33" s="169"/>
      <c r="S33" s="169"/>
      <c r="T33" s="169"/>
      <c r="U33" s="169"/>
      <c r="V33" s="169"/>
      <c r="W33" s="169"/>
      <c r="X33" s="169"/>
      <c r="Y33" s="169"/>
      <c r="Z33" s="169"/>
      <c r="AA33" s="169"/>
      <c r="AB33" s="169"/>
      <c r="AC33" s="169"/>
      <c r="AD33" s="169"/>
      <c r="AE33" s="170" t="str">
        <f t="shared" ref="AE33" si="5">IF(B33="","",B33)</f>
        <v/>
      </c>
      <c r="AF33" s="169"/>
      <c r="AG33" s="169"/>
      <c r="AH33" s="169"/>
      <c r="AI33" s="169"/>
      <c r="AJ33" s="169"/>
      <c r="AK33" s="169"/>
      <c r="AL33" s="169"/>
      <c r="AM33" s="169"/>
      <c r="AN33" s="169"/>
      <c r="AO33" s="169"/>
      <c r="AP33" s="177">
        <v>5</v>
      </c>
      <c r="AQ33" s="171"/>
      <c r="AR33" s="443" t="str">
        <f t="shared" ref="AR33" si="6">IF($B33="","",$B33)</f>
        <v/>
      </c>
      <c r="AS33" s="443"/>
      <c r="BC33" s="179"/>
      <c r="BD33" s="179"/>
      <c r="BE33" s="179"/>
      <c r="BF33" s="200"/>
      <c r="BG33" s="213"/>
      <c r="BH33" s="179"/>
      <c r="BI33" s="179"/>
      <c r="BJ33" s="179"/>
      <c r="BK33" s="200"/>
      <c r="BL33" s="200"/>
      <c r="BM33" s="179"/>
    </row>
    <row r="34" spans="1:303" s="61" customFormat="1" ht="15.75" customHeight="1" x14ac:dyDescent="0.25">
      <c r="A34" s="89"/>
      <c r="B34" s="89" t="str">
        <f>IF(C6&lt;&gt;"","     CoAEMSP # " &amp;C6,"")</f>
        <v/>
      </c>
      <c r="C34" s="90"/>
      <c r="D34" s="174">
        <v>15</v>
      </c>
      <c r="E34" s="174">
        <v>15</v>
      </c>
      <c r="F34" s="91" t="str">
        <f>IF(C6&lt;&gt;"","     CoAEMSP # " &amp;C6,"")</f>
        <v/>
      </c>
      <c r="G34" s="91"/>
      <c r="H34" s="175">
        <v>5</v>
      </c>
      <c r="I34" s="175">
        <v>5</v>
      </c>
      <c r="J34" s="176">
        <v>3</v>
      </c>
      <c r="K34" s="176">
        <v>3</v>
      </c>
      <c r="L34" s="176">
        <v>5</v>
      </c>
      <c r="M34" s="176">
        <v>5</v>
      </c>
      <c r="N34" s="176">
        <v>5</v>
      </c>
      <c r="O34" s="176">
        <v>5</v>
      </c>
      <c r="P34" s="176">
        <v>5</v>
      </c>
      <c r="Q34" s="91" t="str">
        <f>IF(C6&lt;&gt;"","     CoAEMSP # " &amp;C6,"")</f>
        <v/>
      </c>
      <c r="R34" s="91"/>
      <c r="S34" s="67"/>
      <c r="T34" s="67"/>
      <c r="U34" s="67"/>
      <c r="V34" s="176">
        <v>10</v>
      </c>
      <c r="W34" s="67"/>
      <c r="X34" s="67"/>
      <c r="Y34" s="67"/>
      <c r="Z34" s="67"/>
      <c r="AA34" s="67"/>
      <c r="AB34" s="67"/>
      <c r="AC34" s="67"/>
      <c r="AD34" s="67"/>
      <c r="AE34" s="444" t="str">
        <f>IF(C6&lt;&gt;"","     CoAEMSP # " &amp;C6,"")</f>
        <v/>
      </c>
      <c r="AF34" s="444"/>
      <c r="AG34" s="176">
        <v>4</v>
      </c>
      <c r="AH34" s="176">
        <v>2</v>
      </c>
      <c r="AI34" s="176"/>
      <c r="AJ34" s="176"/>
      <c r="AK34" s="176"/>
      <c r="AL34" s="176">
        <v>10</v>
      </c>
      <c r="AM34" s="176"/>
      <c r="AN34" s="67"/>
      <c r="AO34" s="67"/>
      <c r="AP34" s="91" t="str">
        <f>IF(C6&lt;&gt;"","     CoAEMSP # " &amp;C6,"")</f>
        <v/>
      </c>
      <c r="AQ34" s="69"/>
      <c r="AR34" s="455"/>
      <c r="AS34" s="455"/>
      <c r="BC34" s="179"/>
      <c r="BD34" s="179"/>
      <c r="BE34" s="179"/>
      <c r="BF34" s="200"/>
      <c r="BG34" s="213"/>
      <c r="BH34" s="179"/>
      <c r="BI34" s="179"/>
      <c r="BJ34" s="179"/>
      <c r="BK34" s="200"/>
      <c r="BL34" s="200"/>
      <c r="BM34" s="179"/>
    </row>
    <row r="35" spans="1:303" s="95" customFormat="1" ht="23.25" customHeight="1" x14ac:dyDescent="0.35">
      <c r="A35" s="544" t="s">
        <v>29</v>
      </c>
      <c r="B35" s="544"/>
      <c r="C35" s="544"/>
      <c r="D35" s="544"/>
      <c r="E35" s="544"/>
      <c r="F35" s="544"/>
      <c r="G35" s="512" t="s">
        <v>38</v>
      </c>
      <c r="H35" s="512"/>
      <c r="I35" s="512"/>
      <c r="J35" s="512"/>
      <c r="K35" s="512"/>
      <c r="L35" s="512"/>
      <c r="M35" s="512"/>
      <c r="N35" s="512"/>
      <c r="O35" s="512"/>
      <c r="P35" s="512"/>
      <c r="Q35" s="512"/>
      <c r="R35" s="482" t="s">
        <v>30</v>
      </c>
      <c r="S35" s="482"/>
      <c r="T35" s="482"/>
      <c r="U35" s="482"/>
      <c r="V35" s="482"/>
      <c r="W35" s="482"/>
      <c r="X35" s="482"/>
      <c r="Y35" s="482"/>
      <c r="Z35" s="482"/>
      <c r="AA35" s="482"/>
      <c r="AB35" s="482"/>
      <c r="AC35" s="482"/>
      <c r="AD35" s="482"/>
      <c r="AE35" s="92"/>
      <c r="AF35" s="93">
        <v>2</v>
      </c>
      <c r="AG35" s="93">
        <v>10</v>
      </c>
      <c r="AH35" s="92"/>
      <c r="AI35" s="92"/>
      <c r="AJ35" s="92"/>
      <c r="AK35" s="482" t="s">
        <v>31</v>
      </c>
      <c r="AL35" s="482"/>
      <c r="AM35" s="92"/>
      <c r="AN35" s="92"/>
      <c r="AO35" s="92"/>
      <c r="AP35" s="186" t="s">
        <v>33</v>
      </c>
      <c r="AQ35" s="94"/>
      <c r="AR35" s="94"/>
      <c r="AS35" s="94"/>
      <c r="AT35" s="61"/>
      <c r="AU35" s="61"/>
      <c r="AV35" s="61"/>
      <c r="AW35" s="61"/>
      <c r="AX35" s="61"/>
      <c r="AY35" s="61"/>
      <c r="AZ35" s="61"/>
      <c r="BA35" s="61"/>
      <c r="BB35" s="61"/>
      <c r="BC35" s="179"/>
      <c r="BD35" s="179"/>
      <c r="BE35" s="179"/>
      <c r="BF35" s="200"/>
      <c r="BG35" s="179"/>
      <c r="BH35" s="179"/>
      <c r="BI35" s="179"/>
      <c r="BJ35" s="179"/>
      <c r="BK35" s="200"/>
      <c r="BL35" s="200"/>
      <c r="BM35" s="179"/>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c r="IU35" s="61"/>
      <c r="IV35" s="61"/>
      <c r="IW35" s="61"/>
      <c r="IX35" s="61"/>
      <c r="IY35" s="61"/>
      <c r="IZ35" s="61"/>
      <c r="JA35" s="61"/>
      <c r="JB35" s="61"/>
      <c r="JC35" s="61"/>
      <c r="JD35" s="61"/>
      <c r="JE35" s="61"/>
      <c r="JF35" s="61"/>
      <c r="JG35" s="61"/>
      <c r="JH35" s="61"/>
      <c r="JI35" s="61"/>
      <c r="JJ35" s="61"/>
      <c r="JK35" s="61"/>
      <c r="JL35" s="61"/>
      <c r="JM35" s="61"/>
      <c r="JN35" s="61"/>
      <c r="JO35" s="61"/>
      <c r="JP35" s="61"/>
      <c r="JQ35" s="61"/>
      <c r="JR35" s="61"/>
      <c r="JS35" s="61"/>
      <c r="JT35" s="61"/>
      <c r="JU35" s="61"/>
      <c r="JV35" s="61"/>
      <c r="JW35" s="61"/>
      <c r="JX35" s="61"/>
      <c r="JY35" s="61"/>
      <c r="JZ35" s="61"/>
      <c r="KA35" s="61"/>
      <c r="KB35" s="61"/>
      <c r="KC35" s="61"/>
      <c r="KD35" s="61"/>
      <c r="KE35" s="61"/>
      <c r="KF35" s="61"/>
      <c r="KG35" s="61"/>
      <c r="KH35" s="61"/>
      <c r="KI35" s="61"/>
      <c r="KJ35" s="61"/>
      <c r="KK35" s="61"/>
      <c r="KL35" s="61"/>
      <c r="KM35" s="61"/>
      <c r="KN35" s="61"/>
      <c r="KO35" s="61"/>
      <c r="KP35" s="61"/>
      <c r="KQ35" s="61"/>
    </row>
    <row r="36" spans="1:303" s="95" customFormat="1" ht="23.25" customHeight="1" x14ac:dyDescent="0.35">
      <c r="A36" s="541" t="s">
        <v>229</v>
      </c>
      <c r="B36" s="541"/>
      <c r="C36" s="541"/>
      <c r="D36" s="541"/>
      <c r="E36" s="541"/>
      <c r="F36" s="541"/>
      <c r="G36" s="507" t="s">
        <v>237</v>
      </c>
      <c r="H36" s="507"/>
      <c r="I36" s="507"/>
      <c r="J36" s="507"/>
      <c r="K36" s="507"/>
      <c r="L36" s="507"/>
      <c r="M36" s="507"/>
      <c r="N36" s="507"/>
      <c r="O36" s="507"/>
      <c r="P36" s="507"/>
      <c r="Q36" s="507"/>
      <c r="R36" s="508" t="s">
        <v>229</v>
      </c>
      <c r="S36" s="508"/>
      <c r="T36" s="508"/>
      <c r="U36" s="508"/>
      <c r="V36" s="508"/>
      <c r="W36" s="508"/>
      <c r="X36" s="508"/>
      <c r="Y36" s="508"/>
      <c r="Z36" s="508"/>
      <c r="AA36" s="508"/>
      <c r="AB36" s="508"/>
      <c r="AC36" s="508"/>
      <c r="AD36" s="508"/>
      <c r="AE36" s="92"/>
      <c r="AF36" s="184">
        <v>2</v>
      </c>
      <c r="AG36" s="184">
        <v>10</v>
      </c>
      <c r="AH36" s="184"/>
      <c r="AI36" s="185"/>
      <c r="AJ36" s="185"/>
      <c r="AK36" s="508" t="s">
        <v>229</v>
      </c>
      <c r="AL36" s="508"/>
      <c r="AM36" s="185"/>
      <c r="AN36" s="185"/>
      <c r="AO36" s="185"/>
      <c r="AP36" s="183" t="s">
        <v>229</v>
      </c>
      <c r="AQ36" s="94"/>
      <c r="AR36" s="94"/>
      <c r="AS36" s="94"/>
      <c r="AT36" s="61"/>
      <c r="AU36" s="61"/>
      <c r="AV36" s="61"/>
      <c r="AW36" s="61"/>
      <c r="AX36" s="61"/>
      <c r="AY36" s="61"/>
      <c r="AZ36" s="61"/>
      <c r="BA36" s="61"/>
      <c r="BB36" s="61"/>
      <c r="BC36" s="179"/>
      <c r="BD36" s="179"/>
      <c r="BE36" s="179"/>
      <c r="BF36" s="200"/>
      <c r="BG36" s="179"/>
      <c r="BH36" s="179"/>
      <c r="BI36" s="179"/>
      <c r="BJ36" s="179"/>
      <c r="BK36" s="200"/>
      <c r="BL36" s="200"/>
      <c r="BM36" s="179"/>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c r="IU36" s="61"/>
      <c r="IV36" s="61"/>
      <c r="IW36" s="61"/>
      <c r="IX36" s="61"/>
      <c r="IY36" s="61"/>
      <c r="IZ36" s="61"/>
      <c r="JA36" s="61"/>
      <c r="JB36" s="61"/>
      <c r="JC36" s="61"/>
      <c r="JD36" s="61"/>
      <c r="JE36" s="61"/>
      <c r="JF36" s="61"/>
      <c r="JG36" s="61"/>
      <c r="JH36" s="61"/>
      <c r="JI36" s="61"/>
      <c r="JJ36" s="61"/>
      <c r="JK36" s="61"/>
      <c r="JL36" s="61"/>
      <c r="JM36" s="61"/>
      <c r="JN36" s="61"/>
      <c r="JO36" s="61"/>
      <c r="JP36" s="61"/>
      <c r="JQ36" s="61"/>
      <c r="JR36" s="61"/>
      <c r="JS36" s="61"/>
      <c r="JT36" s="61"/>
      <c r="JU36" s="61"/>
      <c r="JV36" s="61"/>
      <c r="JW36" s="61"/>
      <c r="JX36" s="61"/>
      <c r="JY36" s="61"/>
      <c r="JZ36" s="61"/>
      <c r="KA36" s="61"/>
      <c r="KB36" s="61"/>
      <c r="KC36" s="61"/>
      <c r="KD36" s="61"/>
      <c r="KE36" s="61"/>
      <c r="KF36" s="61"/>
      <c r="KG36" s="61"/>
      <c r="KH36" s="61"/>
      <c r="KI36" s="61"/>
      <c r="KJ36" s="61"/>
      <c r="KK36" s="61"/>
      <c r="KL36" s="61"/>
      <c r="KM36" s="61"/>
      <c r="KN36" s="61"/>
      <c r="KO36" s="61"/>
      <c r="KP36" s="61"/>
      <c r="KQ36" s="61"/>
    </row>
    <row r="37" spans="1:303" s="95" customFormat="1" ht="116.25" customHeight="1" x14ac:dyDescent="0.2">
      <c r="A37" s="543" t="s">
        <v>236</v>
      </c>
      <c r="B37" s="543"/>
      <c r="C37" s="543"/>
      <c r="D37" s="543"/>
      <c r="E37" s="543"/>
      <c r="F37" s="543"/>
      <c r="G37" s="509" t="s">
        <v>238</v>
      </c>
      <c r="H37" s="509"/>
      <c r="I37" s="509"/>
      <c r="J37" s="509"/>
      <c r="K37" s="509"/>
      <c r="L37" s="509"/>
      <c r="M37" s="509"/>
      <c r="N37" s="509"/>
      <c r="O37" s="509"/>
      <c r="P37" s="509"/>
      <c r="Q37" s="509"/>
      <c r="R37" s="482" t="s">
        <v>190</v>
      </c>
      <c r="S37" s="482"/>
      <c r="T37" s="482"/>
      <c r="U37" s="482"/>
      <c r="V37" s="482"/>
      <c r="W37" s="482"/>
      <c r="X37" s="482"/>
      <c r="Y37" s="482"/>
      <c r="Z37" s="482"/>
      <c r="AA37" s="482"/>
      <c r="AB37" s="482"/>
      <c r="AC37" s="482"/>
      <c r="AD37" s="482"/>
      <c r="AE37" s="482" t="s">
        <v>32</v>
      </c>
      <c r="AF37" s="482"/>
      <c r="AG37" s="482"/>
      <c r="AH37" s="482"/>
      <c r="AI37" s="482"/>
      <c r="AJ37" s="482"/>
      <c r="AK37" s="482"/>
      <c r="AL37" s="482"/>
      <c r="AM37" s="482"/>
      <c r="AN37" s="482"/>
      <c r="AO37" s="482"/>
      <c r="AP37" s="186" t="s">
        <v>34</v>
      </c>
      <c r="AQ37" s="94"/>
      <c r="AR37" s="94"/>
      <c r="AS37" s="94"/>
      <c r="AT37" s="61"/>
      <c r="AU37" s="61"/>
      <c r="AV37" s="61"/>
      <c r="AW37" s="61"/>
      <c r="AX37" s="61"/>
      <c r="AY37" s="61"/>
      <c r="AZ37" s="61"/>
      <c r="BA37" s="61"/>
      <c r="BB37" s="61"/>
      <c r="BC37" s="179"/>
      <c r="BD37" s="179"/>
      <c r="BE37" s="179"/>
      <c r="BF37" s="200"/>
      <c r="BG37" s="179"/>
      <c r="BH37" s="179"/>
      <c r="BI37" s="179"/>
      <c r="BJ37" s="179"/>
      <c r="BK37" s="200"/>
      <c r="BL37" s="200"/>
      <c r="BM37" s="179"/>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c r="IR37" s="61"/>
      <c r="IS37" s="61"/>
      <c r="IT37" s="61"/>
      <c r="IU37" s="61"/>
      <c r="IV37" s="61"/>
      <c r="IW37" s="61"/>
      <c r="IX37" s="61"/>
      <c r="IY37" s="61"/>
      <c r="IZ37" s="61"/>
      <c r="JA37" s="61"/>
      <c r="JB37" s="61"/>
      <c r="JC37" s="61"/>
      <c r="JD37" s="61"/>
      <c r="JE37" s="61"/>
      <c r="JF37" s="61"/>
      <c r="JG37" s="61"/>
      <c r="JH37" s="61"/>
      <c r="JI37" s="61"/>
      <c r="JJ37" s="61"/>
      <c r="JK37" s="61"/>
      <c r="JL37" s="61"/>
      <c r="JM37" s="61"/>
      <c r="JN37" s="61"/>
      <c r="JO37" s="61"/>
      <c r="JP37" s="61"/>
      <c r="JQ37" s="61"/>
      <c r="JR37" s="61"/>
      <c r="JS37" s="61"/>
      <c r="JT37" s="61"/>
      <c r="JU37" s="61"/>
      <c r="JV37" s="61"/>
      <c r="JW37" s="61"/>
      <c r="JX37" s="61"/>
      <c r="JY37" s="61"/>
      <c r="JZ37" s="61"/>
      <c r="KA37" s="61"/>
      <c r="KB37" s="61"/>
      <c r="KC37" s="61"/>
      <c r="KD37" s="61"/>
      <c r="KE37" s="61"/>
      <c r="KF37" s="61"/>
      <c r="KG37" s="61"/>
      <c r="KH37" s="61"/>
      <c r="KI37" s="61"/>
      <c r="KJ37" s="61"/>
      <c r="KK37" s="61"/>
      <c r="KL37" s="61"/>
      <c r="KM37" s="61"/>
      <c r="KN37" s="61"/>
      <c r="KO37" s="61"/>
      <c r="KP37" s="61"/>
      <c r="KQ37" s="61"/>
    </row>
    <row r="38" spans="1:303" s="95" customFormat="1" ht="24.4" customHeight="1" x14ac:dyDescent="0.2">
      <c r="A38" s="528" t="s">
        <v>116</v>
      </c>
      <c r="B38" s="528"/>
      <c r="C38" s="538" t="s">
        <v>28</v>
      </c>
      <c r="D38" s="538"/>
      <c r="E38" s="538"/>
      <c r="F38" s="157"/>
      <c r="G38" s="510" t="s">
        <v>28</v>
      </c>
      <c r="H38" s="511"/>
      <c r="I38" s="511"/>
      <c r="J38" s="511"/>
      <c r="K38" s="511"/>
      <c r="L38" s="511"/>
      <c r="M38" s="511"/>
      <c r="N38" s="511"/>
      <c r="O38" s="511"/>
      <c r="P38" s="511"/>
      <c r="Q38" s="511"/>
      <c r="R38" s="499" t="s">
        <v>76</v>
      </c>
      <c r="S38" s="499"/>
      <c r="T38" s="499"/>
      <c r="U38" s="499"/>
      <c r="V38" s="499"/>
      <c r="W38" s="499"/>
      <c r="X38" s="499"/>
      <c r="Y38" s="499"/>
      <c r="Z38" s="499"/>
      <c r="AA38" s="499"/>
      <c r="AB38" s="499"/>
      <c r="AC38" s="499"/>
      <c r="AD38" s="500"/>
      <c r="AE38" s="96"/>
      <c r="AF38" s="483" t="s">
        <v>28</v>
      </c>
      <c r="AG38" s="483"/>
      <c r="AH38" s="483"/>
      <c r="AI38" s="483"/>
      <c r="AJ38" s="483"/>
      <c r="AK38" s="483"/>
      <c r="AL38" s="483"/>
      <c r="AM38" s="483"/>
      <c r="AN38" s="483"/>
      <c r="AO38" s="483"/>
      <c r="AP38" s="187" t="s">
        <v>35</v>
      </c>
      <c r="AQ38" s="94"/>
      <c r="AR38" s="94"/>
      <c r="AS38" s="94"/>
      <c r="AT38" s="61"/>
      <c r="AU38" s="61"/>
      <c r="AV38" s="61"/>
      <c r="AW38" s="61"/>
      <c r="AX38" s="61"/>
      <c r="AY38" s="61"/>
      <c r="AZ38" s="61"/>
      <c r="BA38" s="61"/>
      <c r="BB38" s="61"/>
      <c r="BC38" s="179"/>
      <c r="BD38" s="179"/>
      <c r="BE38" s="179"/>
      <c r="BF38" s="200"/>
      <c r="BG38" s="179"/>
      <c r="BH38" s="179"/>
      <c r="BI38" s="179"/>
      <c r="BJ38" s="179"/>
      <c r="BK38" s="200"/>
      <c r="BL38" s="200"/>
      <c r="BM38" s="179"/>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c r="IS38" s="61"/>
      <c r="IT38" s="61"/>
      <c r="IU38" s="61"/>
      <c r="IV38" s="61"/>
      <c r="IW38" s="61"/>
      <c r="IX38" s="61"/>
      <c r="IY38" s="61"/>
      <c r="IZ38" s="61"/>
      <c r="JA38" s="61"/>
      <c r="JB38" s="61"/>
      <c r="JC38" s="61"/>
      <c r="JD38" s="61"/>
      <c r="JE38" s="61"/>
      <c r="JF38" s="61"/>
      <c r="JG38" s="61"/>
      <c r="JH38" s="61"/>
      <c r="JI38" s="61"/>
      <c r="JJ38" s="61"/>
      <c r="JK38" s="61"/>
      <c r="JL38" s="61"/>
      <c r="JM38" s="61"/>
      <c r="JN38" s="61"/>
      <c r="JO38" s="61"/>
      <c r="JP38" s="61"/>
      <c r="JQ38" s="61"/>
      <c r="JR38" s="61"/>
      <c r="JS38" s="61"/>
      <c r="JT38" s="61"/>
      <c r="JU38" s="61"/>
      <c r="JV38" s="61"/>
      <c r="JW38" s="61"/>
      <c r="JX38" s="61"/>
      <c r="JY38" s="61"/>
      <c r="JZ38" s="61"/>
      <c r="KA38" s="61"/>
      <c r="KB38" s="61"/>
      <c r="KC38" s="61"/>
      <c r="KD38" s="61"/>
      <c r="KE38" s="61"/>
      <c r="KF38" s="61"/>
      <c r="KG38" s="61"/>
      <c r="KH38" s="61"/>
      <c r="KI38" s="61"/>
      <c r="KJ38" s="61"/>
      <c r="KK38" s="61"/>
      <c r="KL38" s="61"/>
      <c r="KM38" s="61"/>
      <c r="KN38" s="61"/>
      <c r="KO38" s="61"/>
      <c r="KP38" s="61"/>
      <c r="KQ38" s="61"/>
    </row>
    <row r="39" spans="1:303" s="95" customFormat="1" ht="42" customHeight="1" x14ac:dyDescent="0.2">
      <c r="A39" s="528"/>
      <c r="B39" s="528"/>
      <c r="C39" s="539" t="s">
        <v>117</v>
      </c>
      <c r="D39" s="539" t="s">
        <v>118</v>
      </c>
      <c r="E39" s="540" t="s">
        <v>119</v>
      </c>
      <c r="F39" s="542" t="s">
        <v>174</v>
      </c>
      <c r="G39" s="545" t="s">
        <v>75</v>
      </c>
      <c r="H39" s="491" t="s">
        <v>14</v>
      </c>
      <c r="I39" s="491" t="s">
        <v>18</v>
      </c>
      <c r="J39" s="501" t="s">
        <v>179</v>
      </c>
      <c r="K39" s="491" t="s">
        <v>120</v>
      </c>
      <c r="L39" s="491" t="s">
        <v>181</v>
      </c>
      <c r="M39" s="491" t="s">
        <v>74</v>
      </c>
      <c r="N39" s="501" t="s">
        <v>183</v>
      </c>
      <c r="O39" s="491" t="s">
        <v>184</v>
      </c>
      <c r="P39" s="491" t="s">
        <v>87</v>
      </c>
      <c r="Q39" s="485" t="s">
        <v>185</v>
      </c>
      <c r="R39" s="484" t="s">
        <v>71</v>
      </c>
      <c r="S39" s="493" t="s">
        <v>65</v>
      </c>
      <c r="T39" s="494"/>
      <c r="U39" s="515"/>
      <c r="V39" s="493" t="s">
        <v>39</v>
      </c>
      <c r="W39" s="494"/>
      <c r="X39" s="515"/>
      <c r="Y39" s="493" t="s">
        <v>146</v>
      </c>
      <c r="Z39" s="494"/>
      <c r="AA39" s="494"/>
      <c r="AB39" s="493" t="s">
        <v>189</v>
      </c>
      <c r="AC39" s="494"/>
      <c r="AD39" s="494"/>
      <c r="AE39" s="488"/>
      <c r="AF39" s="484" t="s">
        <v>75</v>
      </c>
      <c r="AG39" s="481" t="s">
        <v>139</v>
      </c>
      <c r="AH39" s="487" t="s">
        <v>77</v>
      </c>
      <c r="AI39" s="481" t="s">
        <v>191</v>
      </c>
      <c r="AJ39" s="481" t="s">
        <v>193</v>
      </c>
      <c r="AK39" s="481" t="s">
        <v>192</v>
      </c>
      <c r="AL39" s="481" t="s">
        <v>15</v>
      </c>
      <c r="AM39" s="481" t="s">
        <v>41</v>
      </c>
      <c r="AN39" s="481" t="s">
        <v>194</v>
      </c>
      <c r="AO39" s="481" t="s">
        <v>195</v>
      </c>
      <c r="AP39" s="523" t="s">
        <v>121</v>
      </c>
      <c r="AQ39" s="516" t="s">
        <v>122</v>
      </c>
      <c r="AR39" s="94"/>
      <c r="AS39" s="94"/>
      <c r="AT39" s="61"/>
      <c r="AU39" s="61"/>
      <c r="AV39" s="61"/>
      <c r="AW39" s="61"/>
      <c r="AX39" s="61"/>
      <c r="AY39" s="61"/>
      <c r="AZ39" s="61"/>
      <c r="BA39" s="61"/>
      <c r="BB39" s="61"/>
      <c r="BC39" s="179"/>
      <c r="BD39" s="179"/>
      <c r="BE39" s="179"/>
      <c r="BF39" s="200"/>
      <c r="BG39" s="179"/>
      <c r="BH39" s="179"/>
      <c r="BI39" s="179"/>
      <c r="BJ39" s="179"/>
      <c r="BK39" s="200"/>
      <c r="BL39" s="200"/>
      <c r="BM39" s="179"/>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c r="HN39" s="61"/>
      <c r="HO39" s="61"/>
      <c r="HP39" s="61"/>
      <c r="HQ39" s="61"/>
      <c r="HR39" s="61"/>
      <c r="HS39" s="61"/>
      <c r="HT39" s="61"/>
      <c r="HU39" s="61"/>
      <c r="HV39" s="61"/>
      <c r="HW39" s="61"/>
      <c r="HX39" s="61"/>
      <c r="HY39" s="61"/>
      <c r="HZ39" s="61"/>
      <c r="IA39" s="61"/>
      <c r="IB39" s="61"/>
      <c r="IC39" s="61"/>
      <c r="ID39" s="61"/>
      <c r="IE39" s="61"/>
      <c r="IF39" s="61"/>
      <c r="IG39" s="61"/>
      <c r="IH39" s="61"/>
      <c r="II39" s="61"/>
      <c r="IJ39" s="61"/>
      <c r="IK39" s="61"/>
      <c r="IL39" s="61"/>
      <c r="IM39" s="61"/>
      <c r="IN39" s="61"/>
      <c r="IO39" s="61"/>
      <c r="IP39" s="61"/>
      <c r="IQ39" s="61"/>
      <c r="IR39" s="61"/>
      <c r="IS39" s="61"/>
      <c r="IT39" s="61"/>
      <c r="IU39" s="61"/>
      <c r="IV39" s="61"/>
      <c r="IW39" s="61"/>
      <c r="IX39" s="61"/>
      <c r="IY39" s="61"/>
      <c r="IZ39" s="61"/>
      <c r="JA39" s="61"/>
      <c r="JB39" s="61"/>
      <c r="JC39" s="61"/>
      <c r="JD39" s="61"/>
      <c r="JE39" s="61"/>
      <c r="JF39" s="61"/>
      <c r="JG39" s="61"/>
      <c r="JH39" s="61"/>
      <c r="JI39" s="61"/>
      <c r="JJ39" s="61"/>
      <c r="JK39" s="61"/>
      <c r="JL39" s="61"/>
      <c r="JM39" s="61"/>
      <c r="JN39" s="61"/>
      <c r="JO39" s="61"/>
      <c r="JP39" s="61"/>
      <c r="JQ39" s="61"/>
      <c r="JR39" s="61"/>
      <c r="JS39" s="61"/>
      <c r="JT39" s="61"/>
      <c r="JU39" s="61"/>
      <c r="JV39" s="61"/>
      <c r="JW39" s="61"/>
      <c r="JX39" s="61"/>
      <c r="JY39" s="61"/>
      <c r="JZ39" s="61"/>
      <c r="KA39" s="61"/>
      <c r="KB39" s="61"/>
      <c r="KC39" s="61"/>
      <c r="KD39" s="61"/>
      <c r="KE39" s="61"/>
      <c r="KF39" s="61"/>
      <c r="KG39" s="61"/>
      <c r="KH39" s="61"/>
      <c r="KI39" s="61"/>
      <c r="KJ39" s="61"/>
      <c r="KK39" s="61"/>
      <c r="KL39" s="61"/>
      <c r="KM39" s="61"/>
      <c r="KN39" s="61"/>
      <c r="KO39" s="61"/>
      <c r="KP39" s="61"/>
      <c r="KQ39" s="61"/>
    </row>
    <row r="40" spans="1:303" s="95" customFormat="1" ht="58.5" customHeight="1" x14ac:dyDescent="0.2">
      <c r="A40" s="528"/>
      <c r="B40" s="528"/>
      <c r="C40" s="539"/>
      <c r="D40" s="539"/>
      <c r="E40" s="540"/>
      <c r="F40" s="540"/>
      <c r="G40" s="545"/>
      <c r="H40" s="492"/>
      <c r="I40" s="492"/>
      <c r="J40" s="502"/>
      <c r="K40" s="492"/>
      <c r="L40" s="492"/>
      <c r="M40" s="492"/>
      <c r="N40" s="502"/>
      <c r="O40" s="492"/>
      <c r="P40" s="492"/>
      <c r="Q40" s="486"/>
      <c r="R40" s="484"/>
      <c r="S40" s="99" t="s">
        <v>68</v>
      </c>
      <c r="T40" s="99" t="s">
        <v>69</v>
      </c>
      <c r="U40" s="99" t="s">
        <v>80</v>
      </c>
      <c r="V40" s="98" t="s">
        <v>68</v>
      </c>
      <c r="W40" s="99" t="s">
        <v>69</v>
      </c>
      <c r="X40" s="99" t="s">
        <v>79</v>
      </c>
      <c r="Y40" s="97" t="s">
        <v>68</v>
      </c>
      <c r="Z40" s="99" t="s">
        <v>69</v>
      </c>
      <c r="AA40" s="99" t="s">
        <v>79</v>
      </c>
      <c r="AB40" s="97" t="s">
        <v>68</v>
      </c>
      <c r="AC40" s="99" t="s">
        <v>69</v>
      </c>
      <c r="AD40" s="99" t="s">
        <v>79</v>
      </c>
      <c r="AE40" s="489"/>
      <c r="AF40" s="484"/>
      <c r="AG40" s="481"/>
      <c r="AH40" s="487"/>
      <c r="AI40" s="481"/>
      <c r="AJ40" s="481"/>
      <c r="AK40" s="481"/>
      <c r="AL40" s="481"/>
      <c r="AM40" s="481"/>
      <c r="AN40" s="481"/>
      <c r="AO40" s="481"/>
      <c r="AP40" s="524"/>
      <c r="AQ40" s="517"/>
      <c r="AR40" s="94"/>
      <c r="AS40" s="94"/>
      <c r="AT40" s="61"/>
      <c r="AU40" s="61"/>
      <c r="AV40" s="61"/>
      <c r="AW40" s="61"/>
      <c r="AX40" s="61"/>
      <c r="AY40" s="61"/>
      <c r="AZ40" s="61"/>
      <c r="BA40" s="61"/>
      <c r="BB40" s="61"/>
      <c r="BC40" s="179"/>
      <c r="BD40" s="179"/>
      <c r="BE40" s="179"/>
      <c r="BF40" s="200"/>
      <c r="BG40" s="179"/>
      <c r="BH40" s="179"/>
      <c r="BI40" s="179"/>
      <c r="BJ40" s="179"/>
      <c r="BK40" s="200"/>
      <c r="BL40" s="200"/>
      <c r="BM40" s="179"/>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c r="IU40" s="61"/>
      <c r="IV40" s="61"/>
      <c r="IW40" s="61"/>
      <c r="IX40" s="61"/>
      <c r="IY40" s="61"/>
      <c r="IZ40" s="61"/>
      <c r="JA40" s="61"/>
      <c r="JB40" s="61"/>
      <c r="JC40" s="61"/>
      <c r="JD40" s="61"/>
      <c r="JE40" s="61"/>
      <c r="JF40" s="61"/>
      <c r="JG40" s="61"/>
      <c r="JH40" s="61"/>
      <c r="JI40" s="61"/>
      <c r="JJ40" s="61"/>
      <c r="JK40" s="61"/>
      <c r="JL40" s="61"/>
      <c r="JM40" s="61"/>
      <c r="JN40" s="61"/>
      <c r="JO40" s="61"/>
      <c r="JP40" s="61"/>
      <c r="JQ40" s="61"/>
      <c r="JR40" s="61"/>
      <c r="JS40" s="61"/>
      <c r="JT40" s="61"/>
      <c r="JU40" s="61"/>
      <c r="JV40" s="61"/>
      <c r="JW40" s="61"/>
      <c r="JX40" s="61"/>
      <c r="JY40" s="61"/>
      <c r="JZ40" s="61"/>
      <c r="KA40" s="61"/>
      <c r="KB40" s="61"/>
      <c r="KC40" s="61"/>
      <c r="KD40" s="61"/>
      <c r="KE40" s="61"/>
      <c r="KF40" s="61"/>
      <c r="KG40" s="61"/>
      <c r="KH40" s="61"/>
      <c r="KI40" s="61"/>
      <c r="KJ40" s="61"/>
      <c r="KK40" s="61"/>
      <c r="KL40" s="61"/>
      <c r="KM40" s="61"/>
      <c r="KN40" s="61"/>
      <c r="KO40" s="61"/>
      <c r="KP40" s="61"/>
      <c r="KQ40" s="61"/>
    </row>
    <row r="41" spans="1:303" s="95" customFormat="1" ht="27" customHeight="1" x14ac:dyDescent="0.2">
      <c r="A41" s="529"/>
      <c r="B41" s="529"/>
      <c r="C41" s="100">
        <v>5</v>
      </c>
      <c r="D41" s="101" t="s">
        <v>173</v>
      </c>
      <c r="E41" s="102" t="s">
        <v>173</v>
      </c>
      <c r="F41" s="102">
        <v>50</v>
      </c>
      <c r="G41" s="545"/>
      <c r="H41" s="159" t="s">
        <v>178</v>
      </c>
      <c r="I41" s="103" t="s">
        <v>178</v>
      </c>
      <c r="J41" s="103" t="s">
        <v>180</v>
      </c>
      <c r="K41" s="103" t="s">
        <v>180</v>
      </c>
      <c r="L41" s="103" t="s">
        <v>178</v>
      </c>
      <c r="M41" s="103" t="s">
        <v>182</v>
      </c>
      <c r="N41" s="103" t="s">
        <v>178</v>
      </c>
      <c r="O41" s="103" t="s">
        <v>178</v>
      </c>
      <c r="P41" s="103" t="s">
        <v>178</v>
      </c>
      <c r="Q41" s="104">
        <v>50</v>
      </c>
      <c r="R41" s="484"/>
      <c r="S41" s="105">
        <v>20</v>
      </c>
      <c r="T41" s="495" t="s">
        <v>81</v>
      </c>
      <c r="U41" s="497" t="s">
        <v>78</v>
      </c>
      <c r="V41" s="106" t="s">
        <v>17</v>
      </c>
      <c r="W41" s="495" t="s">
        <v>83</v>
      </c>
      <c r="X41" s="503" t="s">
        <v>78</v>
      </c>
      <c r="Y41" s="107" t="s">
        <v>70</v>
      </c>
      <c r="Z41" s="495" t="s">
        <v>83</v>
      </c>
      <c r="AA41" s="505" t="s">
        <v>78</v>
      </c>
      <c r="AB41" s="107" t="s">
        <v>70</v>
      </c>
      <c r="AC41" s="495" t="s">
        <v>83</v>
      </c>
      <c r="AD41" s="505" t="s">
        <v>78</v>
      </c>
      <c r="AE41" s="490"/>
      <c r="AF41" s="484"/>
      <c r="AG41" s="108" t="s">
        <v>145</v>
      </c>
      <c r="AH41" s="109" t="s">
        <v>16</v>
      </c>
      <c r="AI41" s="110" t="s">
        <v>16</v>
      </c>
      <c r="AJ41" s="110" t="s">
        <v>16</v>
      </c>
      <c r="AK41" s="111" t="s">
        <v>16</v>
      </c>
      <c r="AL41" s="110" t="s">
        <v>17</v>
      </c>
      <c r="AM41" s="112" t="s">
        <v>16</v>
      </c>
      <c r="AN41" s="110" t="s">
        <v>16</v>
      </c>
      <c r="AO41" s="110" t="s">
        <v>16</v>
      </c>
      <c r="AP41" s="113" t="s">
        <v>196</v>
      </c>
      <c r="AQ41" s="517"/>
      <c r="AR41" s="94"/>
      <c r="AS41" s="94"/>
      <c r="AT41" s="61"/>
      <c r="AU41" s="61"/>
      <c r="AV41" s="61"/>
      <c r="AW41" s="61"/>
      <c r="AX41" s="61"/>
      <c r="AY41" s="61"/>
      <c r="AZ41" s="61"/>
      <c r="BA41" s="61"/>
      <c r="BB41" s="61"/>
      <c r="BC41" s="179"/>
      <c r="BD41" s="179"/>
      <c r="BE41" s="179"/>
      <c r="BF41" s="200"/>
      <c r="BG41" s="179" t="s">
        <v>243</v>
      </c>
      <c r="BH41" s="179" t="s">
        <v>244</v>
      </c>
      <c r="BI41" s="214" t="s">
        <v>245</v>
      </c>
      <c r="BJ41" s="179" t="s">
        <v>246</v>
      </c>
      <c r="BK41" s="200"/>
      <c r="BL41" s="200"/>
      <c r="BM41" s="179"/>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c r="HN41" s="61"/>
      <c r="HO41" s="61"/>
      <c r="HP41" s="61"/>
      <c r="HQ41" s="61"/>
      <c r="HR41" s="61"/>
      <c r="HS41" s="61"/>
      <c r="HT41" s="61"/>
      <c r="HU41" s="61"/>
      <c r="HV41" s="61"/>
      <c r="HW41" s="61"/>
      <c r="HX41" s="61"/>
      <c r="HY41" s="61"/>
      <c r="HZ41" s="61"/>
      <c r="IA41" s="61"/>
      <c r="IB41" s="61"/>
      <c r="IC41" s="61"/>
      <c r="ID41" s="61"/>
      <c r="IE41" s="61"/>
      <c r="IF41" s="61"/>
      <c r="IG41" s="61"/>
      <c r="IH41" s="61"/>
      <c r="II41" s="61"/>
      <c r="IJ41" s="61"/>
      <c r="IK41" s="61"/>
      <c r="IL41" s="61"/>
      <c r="IM41" s="61"/>
      <c r="IN41" s="61"/>
      <c r="IO41" s="61"/>
      <c r="IP41" s="61"/>
      <c r="IQ41" s="61"/>
      <c r="IR41" s="61"/>
      <c r="IS41" s="61"/>
      <c r="IT41" s="61"/>
      <c r="IU41" s="61"/>
      <c r="IV41" s="61"/>
      <c r="IW41" s="61"/>
      <c r="IX41" s="61"/>
      <c r="IY41" s="61"/>
      <c r="IZ41" s="61"/>
      <c r="JA41" s="61"/>
      <c r="JB41" s="61"/>
      <c r="JC41" s="61"/>
      <c r="JD41" s="61"/>
      <c r="JE41" s="61"/>
      <c r="JF41" s="61"/>
      <c r="JG41" s="61"/>
      <c r="JH41" s="61"/>
      <c r="JI41" s="61"/>
      <c r="JJ41" s="61"/>
      <c r="JK41" s="61"/>
      <c r="JL41" s="61"/>
      <c r="JM41" s="61"/>
      <c r="JN41" s="61"/>
      <c r="JO41" s="61"/>
      <c r="JP41" s="61"/>
      <c r="JQ41" s="61"/>
      <c r="JR41" s="61"/>
      <c r="JS41" s="61"/>
      <c r="JT41" s="61"/>
      <c r="JU41" s="61"/>
      <c r="JV41" s="61"/>
      <c r="JW41" s="61"/>
      <c r="JX41" s="61"/>
      <c r="JY41" s="61"/>
      <c r="JZ41" s="61"/>
      <c r="KA41" s="61"/>
      <c r="KB41" s="61"/>
      <c r="KC41" s="61"/>
      <c r="KD41" s="61"/>
      <c r="KE41" s="61"/>
      <c r="KF41" s="61"/>
      <c r="KG41" s="61"/>
      <c r="KH41" s="61"/>
      <c r="KI41" s="61"/>
      <c r="KJ41" s="61"/>
      <c r="KK41" s="61"/>
      <c r="KL41" s="61"/>
      <c r="KM41" s="61"/>
      <c r="KN41" s="61"/>
      <c r="KO41" s="61"/>
      <c r="KP41" s="61"/>
      <c r="KQ41" s="61"/>
    </row>
    <row r="42" spans="1:303" s="95" customFormat="1" ht="90.75" customHeight="1" x14ac:dyDescent="0.2">
      <c r="A42" s="479" t="s">
        <v>242</v>
      </c>
      <c r="B42" s="480"/>
      <c r="C42" s="114"/>
      <c r="D42" s="114"/>
      <c r="E42" s="115"/>
      <c r="F42" s="158" t="str">
        <f>IF(AND(C42="",D42="",E42=""),"",SUM(C42:E42))</f>
        <v/>
      </c>
      <c r="G42" s="172" t="s">
        <v>104</v>
      </c>
      <c r="H42" s="114"/>
      <c r="I42" s="116"/>
      <c r="J42" s="117"/>
      <c r="K42" s="117"/>
      <c r="L42" s="118"/>
      <c r="M42" s="118"/>
      <c r="N42" s="118"/>
      <c r="O42" s="118"/>
      <c r="P42" s="119"/>
      <c r="Q42" s="158" t="str">
        <f>IF(AND(H42="",I42="",J42="",K42="",L42="",M42="",N42="",O42="",P42=""),"",SUM(H42:P42))</f>
        <v/>
      </c>
      <c r="R42" s="173" t="s">
        <v>105</v>
      </c>
      <c r="S42" s="120"/>
      <c r="T42" s="496"/>
      <c r="U42" s="498"/>
      <c r="V42" s="121"/>
      <c r="W42" s="496"/>
      <c r="X42" s="504"/>
      <c r="Y42" s="115"/>
      <c r="Z42" s="496"/>
      <c r="AA42" s="506"/>
      <c r="AB42" s="115"/>
      <c r="AC42" s="496"/>
      <c r="AD42" s="506"/>
      <c r="AE42" s="122"/>
      <c r="AF42" s="172" t="s">
        <v>106</v>
      </c>
      <c r="AG42" s="115"/>
      <c r="AH42" s="123"/>
      <c r="AI42" s="118"/>
      <c r="AJ42" s="118"/>
      <c r="AK42" s="118"/>
      <c r="AL42" s="119"/>
      <c r="AM42" s="115"/>
      <c r="AN42" s="123"/>
      <c r="AO42" s="118"/>
      <c r="AP42" s="124"/>
      <c r="AQ42" s="518"/>
      <c r="AR42" s="519" t="s">
        <v>72</v>
      </c>
      <c r="AS42" s="520"/>
      <c r="AT42" s="526" t="str">
        <f>IF(OR($BH43=2,$BH44=2,$BH45=2,$BH46=2,$BH47=2,$BH48=2,$BH49=2,$BH50=2,$BH51=2,$BH52=2,$BH53=2,$BH54=2,$BH55=2,$BH56=2,$BH57=2,$BH58=2,$BH59=2,$BH60=2,$BH61=2,$BH62=2,$BH63=2,$BH64=2,$BH65=2,$BH66=2,$BH67=2,$BH68=2,$BH69=2,$BH70=2,$BH71=2,$BH72=2,$BH73=2,$BH74=2,$BH75=2,$BH76=2,$BH77=2,$BH78=2,$BH79=2,$BH80=2,$BH81=2,$BH82=2,$BH83=2,$BH84=2,$BH85=2,$BH86=2,$BH87=2,$BH88=2,$BH89=2,$BH90=2,$BH91=2,$BH92=2,$BH93=2,$BH94=2,$BH95=2,$BH96=2,$BH97=2,$BH98=2,$BH99=2,$BH100=2,$BH101=2,$BH102=2,$BH103=2,$BH104=2,$BH105=2,$BH106=2,$BH107=2,$BH108=2,$BH109=2,$BH110=2,$BH111=2,$BH112=2,$BH113=2,$BH114=2,$BH115=2,$BH116=2,$BH117=2),"&lt;== The program's required numbers 
        must be provided in this row (Row 42) 
        even if they are the same as the 
        recommended numbers","")</f>
        <v/>
      </c>
      <c r="AU42" s="527"/>
      <c r="AV42" s="527"/>
      <c r="AW42" s="527"/>
      <c r="AX42" s="61"/>
      <c r="AY42" s="61"/>
      <c r="AZ42" s="61"/>
      <c r="BA42" s="61"/>
      <c r="BB42" s="61"/>
      <c r="BC42" s="179"/>
      <c r="BD42" s="179"/>
      <c r="BE42" s="179"/>
      <c r="BF42" s="200"/>
      <c r="BG42" s="179"/>
      <c r="BH42" s="179"/>
      <c r="BI42" s="215">
        <f>COUNTA(B43:B117)</f>
        <v>0</v>
      </c>
      <c r="BJ42" s="179"/>
      <c r="BK42" s="200"/>
      <c r="BL42" s="200"/>
      <c r="BM42" s="179"/>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c r="IU42" s="61"/>
      <c r="IV42" s="61"/>
      <c r="IW42" s="61"/>
      <c r="IX42" s="61"/>
      <c r="IY42" s="61"/>
      <c r="IZ42" s="61"/>
      <c r="JA42" s="61"/>
      <c r="JB42" s="61"/>
      <c r="JC42" s="61"/>
      <c r="JD42" s="61"/>
      <c r="JE42" s="61"/>
      <c r="JF42" s="61"/>
      <c r="JG42" s="61"/>
      <c r="JH42" s="61"/>
      <c r="JI42" s="61"/>
      <c r="JJ42" s="61"/>
      <c r="JK42" s="61"/>
      <c r="JL42" s="61"/>
      <c r="JM42" s="61"/>
      <c r="JN42" s="61"/>
      <c r="JO42" s="61"/>
      <c r="JP42" s="61"/>
      <c r="JQ42" s="61"/>
      <c r="JR42" s="61"/>
      <c r="JS42" s="61"/>
      <c r="JT42" s="61"/>
      <c r="JU42" s="61"/>
      <c r="JV42" s="61"/>
      <c r="JW42" s="61"/>
      <c r="JX42" s="61"/>
      <c r="JY42" s="61"/>
      <c r="JZ42" s="61"/>
      <c r="KA42" s="61"/>
      <c r="KB42" s="61"/>
      <c r="KC42" s="61"/>
      <c r="KD42" s="61"/>
      <c r="KE42" s="61"/>
      <c r="KF42" s="61"/>
      <c r="KG42" s="61"/>
      <c r="KH42" s="61"/>
      <c r="KI42" s="61"/>
      <c r="KJ42" s="61"/>
      <c r="KK42" s="61"/>
      <c r="KL42" s="61"/>
      <c r="KM42" s="61"/>
      <c r="KN42" s="61"/>
      <c r="KO42" s="61"/>
      <c r="KP42" s="61"/>
      <c r="KQ42" s="61"/>
    </row>
    <row r="43" spans="1:303" s="140" customFormat="1" ht="15.95" customHeight="1" x14ac:dyDescent="0.2">
      <c r="A43" s="132">
        <v>1</v>
      </c>
      <c r="B43" s="190"/>
      <c r="C43" s="191"/>
      <c r="D43" s="192"/>
      <c r="E43" s="192"/>
      <c r="F43" s="160" t="str">
        <f>IF(AND(B43&lt;&gt;"",C43&lt;&gt;"",D43&lt;&gt;"",E43&lt;&gt;""),SUM(C43:E43),"")</f>
        <v/>
      </c>
      <c r="G43" s="125" t="str">
        <f>IF($B43="","",$B43)</f>
        <v/>
      </c>
      <c r="H43" s="192"/>
      <c r="I43" s="192"/>
      <c r="J43" s="192"/>
      <c r="K43" s="192"/>
      <c r="L43" s="192"/>
      <c r="M43" s="192"/>
      <c r="N43" s="192"/>
      <c r="O43" s="192"/>
      <c r="P43" s="192"/>
      <c r="Q43" s="160" t="str">
        <f>IF(AND(H43&lt;&gt;"",I43&lt;&gt;"",J43&lt;&gt;"",K43&lt;&gt;"",L43&lt;&gt;"",M43&lt;&gt;"",N43&lt;&gt;"",O43&lt;&gt;"",P43&lt;&gt;""),SUM(H43:P43),"")</f>
        <v/>
      </c>
      <c r="R43" s="125" t="str">
        <f t="shared" ref="R43:R74" si="7">IF(B43="","",B43)</f>
        <v/>
      </c>
      <c r="S43" s="133"/>
      <c r="T43" s="198"/>
      <c r="U43" s="141" t="str">
        <f>IF(T43&lt;&gt;"",T43/S43,"")</f>
        <v/>
      </c>
      <c r="V43" s="211"/>
      <c r="W43" s="134"/>
      <c r="X43" s="143" t="str">
        <f>IF(W43&lt;&gt;"",W43/V43,"")</f>
        <v/>
      </c>
      <c r="Y43" s="211"/>
      <c r="Z43" s="134"/>
      <c r="AA43" s="135" t="str">
        <f>IF(Z43&lt;&gt;"",Z43/Y43,"")</f>
        <v/>
      </c>
      <c r="AB43" s="133"/>
      <c r="AC43" s="134"/>
      <c r="AD43" s="135" t="str">
        <f>IF(AC43&lt;&gt;"",AC43/AB43,"")</f>
        <v/>
      </c>
      <c r="AE43" s="163"/>
      <c r="AF43" s="126" t="str">
        <f>IF($B43="","",$B43)</f>
        <v/>
      </c>
      <c r="AG43" s="137"/>
      <c r="AH43" s="137"/>
      <c r="AI43" s="137"/>
      <c r="AJ43" s="137"/>
      <c r="AK43" s="137"/>
      <c r="AL43" s="137"/>
      <c r="AM43" s="137"/>
      <c r="AN43" s="137"/>
      <c r="AO43" s="137"/>
      <c r="AP43" s="137"/>
      <c r="AQ43" s="210" t="str">
        <f>IF(OR(AND($B43&lt;&gt;"",$BG43=1,$BH43=0,$BI43=0,$BJ43=0),AND($B43&lt;&gt;"",$BG43=1,$BH43=0,$BI43=1,$BJ43=0)),"Competencies Not Met",IF(AND($B43&lt;&gt;"",$BG43=0,$BH43=0,$BI43=0,$BJ43=0),"Competencies Met",IF(AND($B43&lt;&gt;"",$BG43=0,$BH43=2,$BI43=0,$BJ43=0),"Program Minimums Missing",IF(OR(AND($B43&lt;&gt;"",$BG43=0,$BH43=0,$BI43=0,$BJ43=2),AND($B43&lt;&gt;"",$BG43=1,$BH43=0,$BI43=0,$BJ43=2),AND($B43&lt;&gt;"",$AT$42&lt;&gt;"",$BG43=1,$BH43=2,$BI43=0,$BJ43=0)),"Data Missing",IF(OR(AND($B43&lt;&gt;"",$AT$42&lt;&gt;"",$BG43=0,$BH43=2,$BI43=1,$BJ43=2),AND($B43&lt;&gt;"",$AT$42&lt;&gt;"",$BG43=1,$BH43=2,$BI43=1,$BJ43=2),AND($B43&lt;&gt;"",$AT$42&lt;&gt;"",$BG43=1,$BH43=2,$BI43=0,$BJ43=2),AND($B43&lt;&gt;"",$AT$42&lt;&gt;"",$BG43=0,$BH43=2,$BI43=0,$BJ43=2),AND($B43&lt;&gt;"",$AT$42&lt;&gt;"",$BG43=0,$BH43=2,$BI43=1,$BJ43=0)),"% Error &amp; Data Missing",IF(AND($B43&lt;&gt;"",$BG43=0,$BH43=0,$BI43=1,$BJ43=0),"% Error",""))))))</f>
        <v/>
      </c>
      <c r="AR43" s="513" t="str">
        <f>IF($B43="","",$B43)</f>
        <v/>
      </c>
      <c r="AS43" s="513"/>
      <c r="AT43" s="139"/>
      <c r="AU43" s="139"/>
      <c r="AV43" s="139"/>
      <c r="AW43" s="139"/>
      <c r="AX43" s="139"/>
      <c r="AY43" s="139"/>
      <c r="AZ43" s="139"/>
      <c r="BA43" s="139"/>
      <c r="BB43" s="139"/>
      <c r="BC43" s="189"/>
      <c r="BD43" s="189"/>
      <c r="BE43" s="189"/>
      <c r="BF43" s="202"/>
      <c r="BG43" s="216">
        <f>IF(OR(AND($C$42&gt;$C43,$C43&lt;&gt;""),AND($D$42&gt;$D43,$D43&lt;&gt;""),AND($E$42&gt;$E43,$E43&lt;&gt;""),AND($F$42&gt;$F43,$F43&lt;&gt;""),AND($H$42&gt;$H43,$H43&lt;&gt;""),AND($I$42&gt;$I43,$I43&lt;&gt;""),AND($J$42&gt;$J43,$J43&lt;&gt;""),AND($K$42&gt;$K43,$K43&lt;&gt;""),AND($L$42&gt;$L43,$L43&lt;&gt;""),AND($M$42&gt;$M43,$M43&lt;&gt;""),AND($N$42&gt;$N43,$N43&lt;&gt;""),AND($O$42&gt;$O43,$O43&lt;&gt;""),AND($P$42&gt;$P43,$P43&lt;&gt;""),AND($Q$42&gt;$Q43,$Q43&lt;&gt;""),AND($S$42&gt;$S43,$S43&lt;&gt;""),AND($V$42&gt;$V43,$V43&lt;&gt;""),AND($Y$42&gt;$Y43,$Y43&lt;&gt;""),AND($AB$42&gt;$AB43,$AB43&lt;&gt;""),AND($AG$42&gt;$AG43,$AG43&lt;&gt;""),AND($AH$42&gt;$AH43,$AH43&lt;&gt;""),AND($AI$42&gt;$AI43,$AI43&lt;&gt;""),AND($AJ$42&gt;$AJ43,$AJ43&lt;&gt;""),AND($AK$42&gt;$AK43,$AK43&lt;&gt;""),AND($AL$42&gt;$AL43,$AL43&lt;&gt;""),AND($AM$42&gt;$AM43,$AM43&lt;&gt;""),AND($AN$42&gt;$AN43,$AN43&lt;&gt;""),AND($AO$42&gt;$AO43,$AO43&lt;&gt;""),AND($AP$42&gt;$AP43,$AP43&lt;&gt;"")),1,0)</f>
        <v>0</v>
      </c>
      <c r="BH43" s="217">
        <f>IF(OR(AND($B43&lt;&gt;"",$C$42=""),AND($B43&lt;&gt;"",$D$42=""),AND($B43&lt;&gt;"",$E$42=""),AND($B43&lt;&gt;"",$F$42=""),AND($B43&lt;&gt;"",$H$42=""),AND($B43&lt;&gt;"",$I$42=""),AND($B43&lt;&gt;"",$J$42=""),AND($B43&lt;&gt;"",$K$42=""),AND($B43&lt;&gt;"",$L$42=""),AND($B43&lt;&gt;"",$M$42=""),AND($B43&lt;&gt;"",$N$42=""),AND($B43&lt;&gt;"",$O$42=""),AND($B43&lt;&gt;"",$P$42=""),AND($B43&lt;&gt;"",$Q$42=""),AND($B43&lt;&gt;"",$S$42=""),AND($B43&lt;&gt;"",$V$42=""),AND($B43&lt;&gt;"",$Y$42=""),AND($B43&lt;&gt;"",$AB$42=""),AND($B43&lt;&gt;"",$AG$42=""),AND($B43&lt;&gt;"",$AH$42=""),AND($B43&lt;&gt;"",$AI$42=""),AND($B43&lt;&gt;"",$AJ$42=""),AND($B43&lt;&gt;"",$AK$42=""),AND($B43&lt;&gt;"",$AL$42=""),AND($B43&lt;&gt;"",$AM$42=""),AND($B43&lt;&gt;"",$AN$42=""),AND($B43&lt;&gt;"",$AO$42=""),AND($B43&lt;&gt;"",$AP$42="")),2,0)</f>
        <v>0</v>
      </c>
      <c r="BI43" s="218">
        <f>IF(OR(AND(S43&lt;&gt;"",$B43&lt;&gt;"",S43&lt;T43),AND(V43&lt;&gt;"",$B43&lt;&gt;"",V43&lt;W43),AND(Y43&lt;&gt;"",$B43&lt;&gt;"",Y43&lt;Z43,AND(AB43&lt;&gt;"",$B43&lt;&gt;"",AB43&lt;AC43))),1,0)</f>
        <v>0</v>
      </c>
      <c r="BJ43" s="189">
        <f>IF(OR(AND($B43&lt;&gt;"",$C43=""),AND($B43&lt;&gt;"",$D43=""),AND($B43&lt;&gt;"",$E43=""),AND($B43&lt;&gt;"",$F43=""),AND($B43&lt;&gt;"",$H43=""),AND($B43&lt;&gt;"",$I43=""),AND($B43&lt;&gt;"",$J43=""),AND($B43&lt;&gt;"",$K43=""),AND($B43&lt;&gt;"",$L43=""),AND($B43&lt;&gt;"",$M43=""),AND($B43&lt;&gt;"",$N43=""),AND($B43&lt;&gt;"",$O43=""),AND($B43&lt;&gt;"",$P43=""),AND($B43&lt;&gt;"",$Q43=""),AND($B43&lt;&gt;"",$S43=""),AND($B43&lt;&gt;"",$T43=""),AND($B43&lt;&gt;"",$V43=""),AND($B43&lt;&gt;"",$W43=""),AND($B43&lt;&gt;"",$Y43=""),AND($B43&lt;&gt;"",$Z43=""),AND($B43&lt;&gt;"",$AB43=""),AND($B43&lt;&gt;"",$AC43=""),AND($B43&lt;&gt;"",$AG43=""),AND($B43&lt;&gt;"",$AH43=""),AND($B43&lt;&gt;"",$AI43=""),AND($B43&lt;&gt;"",$AJ43=""),AND($B43&lt;&gt;"",$AK43=""),AND($B43&lt;&gt;"",$AL43=""),AND($B43&lt;&gt;"",$AM43=""),AND($B43&lt;&gt;"",$AN43=""),AND($B43&lt;&gt;"",$AO43=""),AND($B43&lt;&gt;"",$AP43="")),2,0)</f>
        <v>0</v>
      </c>
      <c r="BK43" s="202"/>
      <c r="BL43" s="202"/>
      <c r="BM43" s="18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39"/>
      <c r="EY43" s="139"/>
      <c r="EZ43" s="139"/>
      <c r="FA43" s="139"/>
      <c r="FB43" s="139"/>
      <c r="FC43" s="139"/>
      <c r="FD43" s="139"/>
      <c r="FE43" s="139"/>
      <c r="FF43" s="139"/>
      <c r="FG43" s="139"/>
      <c r="FH43" s="139"/>
      <c r="FI43" s="139"/>
      <c r="FJ43" s="139"/>
      <c r="FK43" s="139"/>
      <c r="FL43" s="139"/>
      <c r="FM43" s="139"/>
      <c r="FN43" s="139"/>
      <c r="FO43" s="139"/>
      <c r="FP43" s="139"/>
      <c r="FQ43" s="139"/>
      <c r="FR43" s="139"/>
      <c r="FS43" s="139"/>
      <c r="FT43" s="139"/>
      <c r="FU43" s="139"/>
      <c r="FV43" s="139"/>
      <c r="FW43" s="139"/>
      <c r="FX43" s="139"/>
      <c r="FY43" s="139"/>
      <c r="FZ43" s="139"/>
      <c r="GA43" s="139"/>
      <c r="GB43" s="139"/>
      <c r="GC43" s="139"/>
      <c r="GD43" s="139"/>
      <c r="GE43" s="139"/>
      <c r="GF43" s="139"/>
      <c r="GG43" s="139"/>
      <c r="GH43" s="139"/>
      <c r="GI43" s="139"/>
      <c r="GJ43" s="139"/>
      <c r="GK43" s="139"/>
      <c r="GL43" s="139"/>
      <c r="GM43" s="139"/>
      <c r="GN43" s="139"/>
      <c r="GO43" s="139"/>
      <c r="GP43" s="139"/>
      <c r="GQ43" s="139"/>
      <c r="GR43" s="139"/>
      <c r="GS43" s="139"/>
      <c r="GT43" s="139"/>
      <c r="GU43" s="139"/>
      <c r="GV43" s="139"/>
      <c r="GW43" s="139"/>
      <c r="GX43" s="139"/>
      <c r="GY43" s="139"/>
      <c r="GZ43" s="139"/>
      <c r="HA43" s="139"/>
      <c r="HB43" s="139"/>
      <c r="HC43" s="139"/>
      <c r="HD43" s="139"/>
      <c r="HE43" s="139"/>
      <c r="HF43" s="139"/>
      <c r="HG43" s="139"/>
      <c r="HH43" s="139"/>
      <c r="HI43" s="139"/>
      <c r="HJ43" s="139"/>
      <c r="HK43" s="139"/>
      <c r="HL43" s="139"/>
      <c r="HM43" s="139"/>
      <c r="HN43" s="139"/>
      <c r="HO43" s="139"/>
      <c r="HP43" s="139"/>
      <c r="HQ43" s="139"/>
      <c r="HR43" s="139"/>
      <c r="HS43" s="139"/>
      <c r="HT43" s="139"/>
      <c r="HU43" s="139"/>
      <c r="HV43" s="139"/>
      <c r="HW43" s="139"/>
      <c r="HX43" s="139"/>
      <c r="HY43" s="139"/>
      <c r="HZ43" s="139"/>
      <c r="IA43" s="139"/>
      <c r="IB43" s="139"/>
      <c r="IC43" s="139"/>
      <c r="ID43" s="139"/>
      <c r="IE43" s="139"/>
      <c r="IF43" s="139"/>
      <c r="IG43" s="139"/>
      <c r="IH43" s="139"/>
      <c r="II43" s="139"/>
      <c r="IJ43" s="139"/>
      <c r="IK43" s="139"/>
      <c r="IL43" s="139"/>
      <c r="IM43" s="139"/>
      <c r="IN43" s="139"/>
      <c r="IO43" s="139"/>
      <c r="IP43" s="139"/>
      <c r="IQ43" s="139"/>
      <c r="IR43" s="139"/>
      <c r="IS43" s="139"/>
      <c r="IT43" s="139"/>
      <c r="IU43" s="139"/>
      <c r="IV43" s="139"/>
      <c r="IW43" s="139"/>
      <c r="IX43" s="139"/>
      <c r="IY43" s="139"/>
      <c r="IZ43" s="139"/>
      <c r="JA43" s="139"/>
      <c r="JB43" s="139"/>
      <c r="JC43" s="139"/>
      <c r="JD43" s="139"/>
      <c r="JE43" s="139"/>
      <c r="JF43" s="139"/>
      <c r="JG43" s="139"/>
      <c r="JH43" s="139"/>
      <c r="JI43" s="139"/>
      <c r="JJ43" s="139"/>
      <c r="JK43" s="139"/>
      <c r="JL43" s="139"/>
      <c r="JM43" s="139"/>
      <c r="JN43" s="139"/>
      <c r="JO43" s="139"/>
      <c r="JP43" s="139"/>
      <c r="JQ43" s="139"/>
      <c r="JR43" s="139"/>
      <c r="JS43" s="139"/>
      <c r="JT43" s="139"/>
      <c r="JU43" s="139"/>
      <c r="JV43" s="139"/>
      <c r="JW43" s="139"/>
      <c r="JX43" s="139"/>
      <c r="JY43" s="139"/>
      <c r="JZ43" s="139"/>
      <c r="KA43" s="139"/>
      <c r="KB43" s="139"/>
      <c r="KC43" s="139"/>
      <c r="KD43" s="139"/>
      <c r="KE43" s="139"/>
      <c r="KF43" s="139"/>
      <c r="KG43" s="139"/>
      <c r="KH43" s="139"/>
      <c r="KI43" s="139"/>
      <c r="KJ43" s="139"/>
      <c r="KK43" s="139"/>
      <c r="KL43" s="139"/>
      <c r="KM43" s="139"/>
      <c r="KN43" s="139"/>
      <c r="KO43" s="139"/>
      <c r="KP43" s="139"/>
      <c r="KQ43" s="139"/>
    </row>
    <row r="44" spans="1:303" s="140" customFormat="1" ht="15" x14ac:dyDescent="0.2">
      <c r="A44" s="138">
        <v>2</v>
      </c>
      <c r="B44" s="193"/>
      <c r="C44" s="191"/>
      <c r="D44" s="192"/>
      <c r="E44" s="192"/>
      <c r="F44" s="160" t="str">
        <f t="shared" ref="F44:F107" si="8">IF(AND(B44&lt;&gt;"",C44&lt;&gt;"",D44&lt;&gt;"",E44&lt;&gt;""),SUM(C44:E44),"")</f>
        <v/>
      </c>
      <c r="G44" s="126" t="str">
        <f t="shared" ref="G44:G75" si="9">IF(B44="","",B44)</f>
        <v/>
      </c>
      <c r="H44" s="194"/>
      <c r="I44" s="194"/>
      <c r="J44" s="194"/>
      <c r="K44" s="194"/>
      <c r="L44" s="194"/>
      <c r="M44" s="194"/>
      <c r="N44" s="194"/>
      <c r="O44" s="194"/>
      <c r="P44" s="194"/>
      <c r="Q44" s="160" t="str">
        <f t="shared" ref="Q44:Q107" si="10">IF(AND(H44&lt;&gt;"",I44&lt;&gt;"",J44&lt;&gt;"",K44&lt;&gt;"",L44&lt;&gt;"",M44&lt;&gt;"",N44&lt;&gt;"",O44&lt;&gt;"",P44&lt;&gt;""),SUM(H44:P44),"")</f>
        <v/>
      </c>
      <c r="R44" s="126" t="str">
        <f t="shared" si="7"/>
        <v/>
      </c>
      <c r="S44" s="137"/>
      <c r="T44" s="194"/>
      <c r="U44" s="141" t="str">
        <f t="shared" ref="U44:U107" si="11">IF(T44&lt;&gt;"",T44/S44,"")</f>
        <v/>
      </c>
      <c r="V44" s="150"/>
      <c r="W44" s="142"/>
      <c r="X44" s="143" t="str">
        <f t="shared" ref="X44:X107" si="12">IF(W44&lt;&gt;"",W44/V44,"")</f>
        <v/>
      </c>
      <c r="Y44" s="150"/>
      <c r="Z44" s="142"/>
      <c r="AA44" s="135" t="str">
        <f t="shared" ref="AA44:AA107" si="13">IF(Z44&lt;&gt;"",Z44/Y44,"")</f>
        <v/>
      </c>
      <c r="AB44" s="137"/>
      <c r="AC44" s="142"/>
      <c r="AD44" s="143" t="str">
        <f t="shared" ref="AD44:AD107" si="14">IF(AC44&lt;&gt;"",AB44/AC44,"")</f>
        <v/>
      </c>
      <c r="AE44" s="136"/>
      <c r="AF44" s="127" t="str">
        <f t="shared" ref="AF44:AF75" si="15">IF(B44="","",B44)</f>
        <v/>
      </c>
      <c r="AG44" s="137"/>
      <c r="AH44" s="137"/>
      <c r="AI44" s="137"/>
      <c r="AJ44" s="137"/>
      <c r="AK44" s="137"/>
      <c r="AL44" s="137"/>
      <c r="AM44" s="137"/>
      <c r="AN44" s="137"/>
      <c r="AO44" s="137"/>
      <c r="AP44" s="137"/>
      <c r="AQ44" s="210" t="str">
        <f t="shared" ref="AQ44:AQ107" si="16">IF(OR(AND($B44&lt;&gt;"",$BG44=1,$BH44=0,$BI44=0,$BJ44=0),AND($B44&lt;&gt;"",$BG44=1,$BH44=0,$BI44=1,$BJ44=0)),"Competencies Not Met",IF(AND($B44&lt;&gt;"",$BG44=0,$BH44=0,$BI44=0,$BJ44=0),"Competencies Met",IF(AND($B44&lt;&gt;"",$BG44=0,$BH44=2,$BI44=0,$BJ44=0),"Program Minimums Missing",IF(OR(AND($B44&lt;&gt;"",$BG44=0,$BH44=0,$BI44=0,$BJ44=2),AND($B44&lt;&gt;"",$BG44=1,$BH44=0,$BI44=0,$BJ44=2),AND($B44&lt;&gt;"",$AT$42&lt;&gt;"",$BG44=1,$BH44=2,$BI44=0,$BJ44=0)),"Data Missing",IF(OR(AND($B44&lt;&gt;"",$AT$42&lt;&gt;"",$BG44=0,$BH44=2,$BI44=1,$BJ44=2),AND($B44&lt;&gt;"",$AT$42&lt;&gt;"",$BG44=1,$BH44=2,$BI44=1,$BJ44=2),AND($B44&lt;&gt;"",$AT$42&lt;&gt;"",$BG44=1,$BH44=2,$BI44=0,$BJ44=2),AND($B44&lt;&gt;"",$AT$42&lt;&gt;"",$BG44=0,$BH44=2,$BI44=0,$BJ44=2),AND($B44&lt;&gt;"",$AT$42&lt;&gt;"",$BG44=0,$BH44=2,$BI44=1,$BJ44=0)),"% Error &amp; Data Missing",IF(AND($B44&lt;&gt;"",$BG44=0,$BH44=0,$BI44=1,$BJ44=0),"% Error",""))))))</f>
        <v/>
      </c>
      <c r="AR44" s="521" t="str">
        <f t="shared" ref="AR44:AR107" si="17">IF($B44="","",$B44)</f>
        <v/>
      </c>
      <c r="AS44" s="522"/>
      <c r="AT44" s="139"/>
      <c r="AU44" s="139"/>
      <c r="AV44" s="139"/>
      <c r="AW44" s="139"/>
      <c r="AX44" s="139"/>
      <c r="AY44" s="139"/>
      <c r="AZ44" s="139"/>
      <c r="BA44" s="139"/>
      <c r="BB44" s="139"/>
      <c r="BC44" s="189"/>
      <c r="BD44" s="189"/>
      <c r="BE44" s="189"/>
      <c r="BF44" s="202"/>
      <c r="BG44" s="216">
        <f>IF(OR(AND($C$42&gt;$C44,$C44&lt;&gt;""),AND($D$42&gt;$D44,$D44&lt;&gt;""),AND($E$42&gt;$E44,$E44&lt;&gt;""),AND($F$42&gt;$F44,$F44&lt;&gt;""),AND($H$42&gt;$H44,$H44&lt;&gt;""),AND($I$42&gt;$I44,$I44&lt;&gt;""),AND($J$42&gt;$J44,$J44&lt;&gt;""),AND($K$42&gt;$K44,$K44&lt;&gt;""),AND($L$42&gt;$L44,$L44&lt;&gt;""),AND($M$42&gt;$M44,$M44&lt;&gt;""),AND($N$42&gt;$N44,$N44&lt;&gt;""),AND($O$42&gt;$O44,$O44&lt;&gt;""),AND($P$42&gt;$P44,$P44&lt;&gt;""),AND($Q$42&gt;$Q44,$Q44&lt;&gt;""),AND($S$42&gt;$S44,$S44&lt;&gt;""),AND($V$42&gt;$V44,$V44&lt;&gt;""),AND($Y$42&gt;$Y44,$Y44&lt;&gt;""),AND($AB$42&gt;$AB44,$AB44&lt;&gt;""),AND($AG$42&gt;$AG44,$AG44&lt;&gt;""),AND($AH$42&gt;$AH44,$AH44&lt;&gt;""),AND($AI$42&gt;$AI44,$AI44&lt;&gt;""),AND($AJ$42&gt;$AJ44,$AJ44&lt;&gt;""),AND($AK$42&gt;$AK44,$AK44&lt;&gt;""),AND($AL$42&gt;$AL44,$AL44&lt;&gt;""),AND($AM$42&gt;$AM44,$AM44&lt;&gt;""),AND($AN$42&gt;$AN44,$AN44&lt;&gt;""),AND($AO$42&gt;$AO44,$AO44&lt;&gt;""),AND($AP$42&gt;$AP44,$AP44&lt;&gt;"")),1,0)</f>
        <v>0</v>
      </c>
      <c r="BH44" s="217">
        <f t="shared" ref="BH44:BH107" si="18">IF(OR(AND($B44&lt;&gt;"",$C$42=""),AND($B44&lt;&gt;"",$D$42=""),AND($B44&lt;&gt;"",$E$42=""),AND($B44&lt;&gt;"",$F$42=""),AND($B44&lt;&gt;"",$H$42=""),AND($B44&lt;&gt;"",$I$42=""),AND($B44&lt;&gt;"",$J$42=""),AND($B44&lt;&gt;"",$K$42=""),AND($B44&lt;&gt;"",$L$42=""),AND($B44&lt;&gt;"",$M$42=""),AND($B44&lt;&gt;"",$N$42=""),AND($B44&lt;&gt;"",$O$42=""),AND($B44&lt;&gt;"",$P$42=""),AND($B44&lt;&gt;"",$Q$42=""),AND($B44&lt;&gt;"",$S$42=""),AND($B44&lt;&gt;"",$V$42=""),AND($B44&lt;&gt;"",$Y$42=""),AND($B44&lt;&gt;"",$AB$42=""),AND($B44&lt;&gt;"",$AG$42=""),AND($B44&lt;&gt;"",$AH$42=""),AND($B44&lt;&gt;"",$AI$42=""),AND($B44&lt;&gt;"",$AJ$42=""),AND($B44&lt;&gt;"",$AK$42=""),AND($B44&lt;&gt;"",$AL$42=""),AND($B44&lt;&gt;"",$AM$42=""),AND($B44&lt;&gt;"",$AN$42=""),AND($B44&lt;&gt;"",$AO$42=""),AND($B44&lt;&gt;"",$AP$42="")),2,0)</f>
        <v>0</v>
      </c>
      <c r="BI44" s="218">
        <f t="shared" ref="BI44:BI107" si="19">IF(OR(AND(S44&lt;&gt;"",$B44&lt;&gt;"",S44&lt;T44),AND(V44&lt;&gt;"",$B44&lt;&gt;"",V44&lt;W44),AND(Y44&lt;&gt;"",$B44&lt;&gt;"",Y44&lt;Z44,AND(AB44&lt;&gt;"",$B44&lt;&gt;"",AB44&lt;AC44))),1,0)</f>
        <v>0</v>
      </c>
      <c r="BJ44" s="189">
        <f t="shared" ref="BJ44:BJ107" si="20">IF(OR(AND($B44&lt;&gt;"",$C44=""),AND($B44&lt;&gt;"",$D44=""),AND($B44&lt;&gt;"",$E44=""),AND($B44&lt;&gt;"",$F44=""),AND($B44&lt;&gt;"",$H44=""),AND($B44&lt;&gt;"",$I44=""),AND($B44&lt;&gt;"",$J44=""),AND($B44&lt;&gt;"",$K44=""),AND($B44&lt;&gt;"",$L44=""),AND($B44&lt;&gt;"",$M44=""),AND($B44&lt;&gt;"",$N44=""),AND($B44&lt;&gt;"",$O44=""),AND($B44&lt;&gt;"",$P44=""),AND($B44&lt;&gt;"",$Q44=""),AND($B44&lt;&gt;"",$S44=""),AND($B44&lt;&gt;"",$T44=""),AND($B44&lt;&gt;"",$V44=""),AND($B44&lt;&gt;"",$W44=""),AND($B44&lt;&gt;"",$Y44=""),AND($B44&lt;&gt;"",$Z44=""),AND($B44&lt;&gt;"",$AB44=""),AND($B44&lt;&gt;"",$AC44=""),AND($B44&lt;&gt;"",$AG44=""),AND($B44&lt;&gt;"",$AH44=""),AND($B44&lt;&gt;"",$AI44=""),AND($B44&lt;&gt;"",$AJ44=""),AND($B44&lt;&gt;"",$AK44=""),AND($B44&lt;&gt;"",$AL44=""),AND($B44&lt;&gt;"",$AM44=""),AND($B44&lt;&gt;"",$AN44=""),AND($B44&lt;&gt;"",$AO44=""),AND($B44&lt;&gt;"",$AP44="")),2,0)</f>
        <v>0</v>
      </c>
      <c r="BK44" s="202"/>
      <c r="BL44" s="202"/>
      <c r="BM44" s="18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39"/>
      <c r="EY44" s="139"/>
      <c r="EZ44" s="139"/>
      <c r="FA44" s="139"/>
      <c r="FB44" s="139"/>
      <c r="FC44" s="139"/>
      <c r="FD44" s="139"/>
      <c r="FE44" s="139"/>
      <c r="FF44" s="139"/>
      <c r="FG44" s="139"/>
      <c r="FH44" s="139"/>
      <c r="FI44" s="139"/>
      <c r="FJ44" s="139"/>
      <c r="FK44" s="139"/>
      <c r="FL44" s="139"/>
      <c r="FM44" s="139"/>
      <c r="FN44" s="139"/>
      <c r="FO44" s="139"/>
      <c r="FP44" s="139"/>
      <c r="FQ44" s="139"/>
      <c r="FR44" s="139"/>
      <c r="FS44" s="139"/>
      <c r="FT44" s="139"/>
      <c r="FU44" s="139"/>
      <c r="FV44" s="139"/>
      <c r="FW44" s="139"/>
      <c r="FX44" s="139"/>
      <c r="FY44" s="139"/>
      <c r="FZ44" s="139"/>
      <c r="GA44" s="139"/>
      <c r="GB44" s="139"/>
      <c r="GC44" s="139"/>
      <c r="GD44" s="139"/>
      <c r="GE44" s="139"/>
      <c r="GF44" s="139"/>
      <c r="GG44" s="139"/>
      <c r="GH44" s="139"/>
      <c r="GI44" s="139"/>
      <c r="GJ44" s="139"/>
      <c r="GK44" s="139"/>
      <c r="GL44" s="139"/>
      <c r="GM44" s="139"/>
      <c r="GN44" s="139"/>
      <c r="GO44" s="139"/>
      <c r="GP44" s="139"/>
      <c r="GQ44" s="139"/>
      <c r="GR44" s="139"/>
      <c r="GS44" s="139"/>
      <c r="GT44" s="139"/>
      <c r="GU44" s="139"/>
      <c r="GV44" s="139"/>
      <c r="GW44" s="139"/>
      <c r="GX44" s="139"/>
      <c r="GY44" s="139"/>
      <c r="GZ44" s="139"/>
      <c r="HA44" s="139"/>
      <c r="HB44" s="139"/>
      <c r="HC44" s="139"/>
      <c r="HD44" s="139"/>
      <c r="HE44" s="139"/>
      <c r="HF44" s="139"/>
      <c r="HG44" s="139"/>
      <c r="HH44" s="139"/>
      <c r="HI44" s="139"/>
      <c r="HJ44" s="139"/>
      <c r="HK44" s="139"/>
      <c r="HL44" s="139"/>
      <c r="HM44" s="139"/>
      <c r="HN44" s="139"/>
      <c r="HO44" s="139"/>
      <c r="HP44" s="139"/>
      <c r="HQ44" s="139"/>
      <c r="HR44" s="139"/>
      <c r="HS44" s="139"/>
      <c r="HT44" s="139"/>
      <c r="HU44" s="139"/>
      <c r="HV44" s="139"/>
      <c r="HW44" s="139"/>
      <c r="HX44" s="139"/>
      <c r="HY44" s="139"/>
      <c r="HZ44" s="139"/>
      <c r="IA44" s="139"/>
      <c r="IB44" s="139"/>
      <c r="IC44" s="139"/>
      <c r="ID44" s="139"/>
      <c r="IE44" s="139"/>
      <c r="IF44" s="139"/>
      <c r="IG44" s="139"/>
      <c r="IH44" s="139"/>
      <c r="II44" s="139"/>
      <c r="IJ44" s="139"/>
      <c r="IK44" s="139"/>
      <c r="IL44" s="139"/>
      <c r="IM44" s="139"/>
      <c r="IN44" s="139"/>
      <c r="IO44" s="139"/>
      <c r="IP44" s="139"/>
      <c r="IQ44" s="139"/>
      <c r="IR44" s="139"/>
      <c r="IS44" s="139"/>
      <c r="IT44" s="139"/>
      <c r="IU44" s="139"/>
      <c r="IV44" s="139"/>
      <c r="IW44" s="139"/>
      <c r="IX44" s="139"/>
      <c r="IY44" s="139"/>
      <c r="IZ44" s="139"/>
      <c r="JA44" s="139"/>
      <c r="JB44" s="139"/>
      <c r="JC44" s="139"/>
      <c r="JD44" s="139"/>
      <c r="JE44" s="139"/>
      <c r="JF44" s="139"/>
      <c r="JG44" s="139"/>
      <c r="JH44" s="139"/>
      <c r="JI44" s="139"/>
      <c r="JJ44" s="139"/>
      <c r="JK44" s="139"/>
      <c r="JL44" s="139"/>
      <c r="JM44" s="139"/>
      <c r="JN44" s="139"/>
      <c r="JO44" s="139"/>
      <c r="JP44" s="139"/>
      <c r="JQ44" s="139"/>
      <c r="JR44" s="139"/>
      <c r="JS44" s="139"/>
      <c r="JT44" s="139"/>
      <c r="JU44" s="139"/>
      <c r="JV44" s="139"/>
      <c r="JW44" s="139"/>
      <c r="JX44" s="139"/>
      <c r="JY44" s="139"/>
      <c r="JZ44" s="139"/>
      <c r="KA44" s="139"/>
      <c r="KB44" s="139"/>
      <c r="KC44" s="139"/>
      <c r="KD44" s="139"/>
      <c r="KE44" s="139"/>
      <c r="KF44" s="139"/>
      <c r="KG44" s="139"/>
      <c r="KH44" s="139"/>
      <c r="KI44" s="139"/>
      <c r="KJ44" s="139"/>
      <c r="KK44" s="139"/>
      <c r="KL44" s="139"/>
      <c r="KM44" s="139"/>
      <c r="KN44" s="139"/>
      <c r="KO44" s="139"/>
      <c r="KP44" s="139"/>
      <c r="KQ44" s="139"/>
    </row>
    <row r="45" spans="1:303" s="140" customFormat="1" ht="15" x14ac:dyDescent="0.2">
      <c r="A45" s="144">
        <v>3</v>
      </c>
      <c r="B45" s="195"/>
      <c r="C45" s="191"/>
      <c r="D45" s="192"/>
      <c r="E45" s="192"/>
      <c r="F45" s="160" t="str">
        <f t="shared" si="8"/>
        <v/>
      </c>
      <c r="G45" s="128" t="str">
        <f t="shared" si="9"/>
        <v/>
      </c>
      <c r="H45" s="196"/>
      <c r="I45" s="196"/>
      <c r="J45" s="196"/>
      <c r="K45" s="196"/>
      <c r="L45" s="196"/>
      <c r="M45" s="196"/>
      <c r="N45" s="196"/>
      <c r="O45" s="196"/>
      <c r="P45" s="196"/>
      <c r="Q45" s="160" t="str">
        <f t="shared" si="10"/>
        <v/>
      </c>
      <c r="R45" s="128" t="str">
        <f t="shared" si="7"/>
        <v/>
      </c>
      <c r="S45" s="145"/>
      <c r="T45" s="196"/>
      <c r="U45" s="141" t="str">
        <f t="shared" si="11"/>
        <v/>
      </c>
      <c r="V45" s="212"/>
      <c r="W45" s="146"/>
      <c r="X45" s="143" t="str">
        <f t="shared" si="12"/>
        <v/>
      </c>
      <c r="Y45" s="212"/>
      <c r="Z45" s="146"/>
      <c r="AA45" s="135" t="str">
        <f t="shared" si="13"/>
        <v/>
      </c>
      <c r="AB45" s="145"/>
      <c r="AC45" s="146"/>
      <c r="AD45" s="147" t="str">
        <f t="shared" si="14"/>
        <v/>
      </c>
      <c r="AE45" s="136"/>
      <c r="AF45" s="127" t="str">
        <f t="shared" si="15"/>
        <v/>
      </c>
      <c r="AG45" s="137"/>
      <c r="AH45" s="137"/>
      <c r="AI45" s="137"/>
      <c r="AJ45" s="137"/>
      <c r="AK45" s="137"/>
      <c r="AL45" s="137"/>
      <c r="AM45" s="137"/>
      <c r="AN45" s="137"/>
      <c r="AO45" s="137"/>
      <c r="AP45" s="137"/>
      <c r="AQ45" s="210" t="str">
        <f t="shared" si="16"/>
        <v/>
      </c>
      <c r="AR45" s="513" t="str">
        <f t="shared" si="17"/>
        <v/>
      </c>
      <c r="AS45" s="513"/>
      <c r="AT45" s="139"/>
      <c r="AU45" s="139"/>
      <c r="AV45" s="139"/>
      <c r="AW45" s="139"/>
      <c r="AX45" s="139"/>
      <c r="AY45" s="139"/>
      <c r="AZ45" s="139"/>
      <c r="BA45" s="139"/>
      <c r="BB45" s="139"/>
      <c r="BC45" s="189"/>
      <c r="BD45" s="189"/>
      <c r="BE45" s="189"/>
      <c r="BF45" s="202"/>
      <c r="BG45" s="216">
        <f t="shared" ref="BG45:BG107" si="21">IF(OR(AND($C$42&gt;$C45,$C45&lt;&gt;""),AND($D$42&gt;$D45,$D45&lt;&gt;""),AND($E$42&gt;$E45,$E45&lt;&gt;""),AND($F$42&gt;$F45,$F45&lt;&gt;""),AND($H$42&gt;$H45,$H45&lt;&gt;""),AND($I$42&gt;$I45,$I45&lt;&gt;""),AND($J$42&gt;$J45,$J45&lt;&gt;""),AND($K$42&gt;$K45,$K45&lt;&gt;""),AND($L$42&gt;$L45,$L45&lt;&gt;""),AND($M$42&gt;$M45,$M45&lt;&gt;""),AND($N$42&gt;$N45,$N45&lt;&gt;""),AND($O$42&gt;$O45,$O45&lt;&gt;""),AND($P$42&gt;$P45,$P45&lt;&gt;""),AND($Q$42&gt;$Q45,$Q45&lt;&gt;""),AND($S$42&gt;$S45,$S45&lt;&gt;""),AND($V$42&gt;$V45,$V45&lt;&gt;""),AND($Y$42&gt;$Y45,$Y45&lt;&gt;""),AND($AB$42&gt;$AB45,$AB45&lt;&gt;""),AND($AG$42&gt;$AG45,$AG45&lt;&gt;""),AND($AH$42&gt;$AH45,$AH45&lt;&gt;""),AND($AI$42&gt;$AI45,$AI45&lt;&gt;""),AND($AJ$42&gt;$AJ45,$AJ45&lt;&gt;""),AND($AK$42&gt;$AK45,$AK45&lt;&gt;""),AND($AL$42&gt;$AL45,$AL45&lt;&gt;""),AND($AM$42&gt;$AM45,$AM45&lt;&gt;""),AND($AN$42&gt;$AN45,$AN45&lt;&gt;""),AND($AO$42&gt;$AO45,$AO45&lt;&gt;""),AND($AP$42&gt;$AP45,$AP45&lt;&gt;"")),1,0)</f>
        <v>0</v>
      </c>
      <c r="BH45" s="217">
        <f t="shared" si="18"/>
        <v>0</v>
      </c>
      <c r="BI45" s="218">
        <f t="shared" si="19"/>
        <v>0</v>
      </c>
      <c r="BJ45" s="189">
        <f t="shared" si="20"/>
        <v>0</v>
      </c>
      <c r="BK45" s="202"/>
      <c r="BL45" s="202"/>
      <c r="BM45" s="18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39"/>
      <c r="EE45" s="139"/>
      <c r="EF45" s="139"/>
      <c r="EG45" s="139"/>
      <c r="EH45" s="139"/>
      <c r="EI45" s="139"/>
      <c r="EJ45" s="139"/>
      <c r="EK45" s="139"/>
      <c r="EL45" s="139"/>
      <c r="EM45" s="139"/>
      <c r="EN45" s="139"/>
      <c r="EO45" s="139"/>
      <c r="EP45" s="139"/>
      <c r="EQ45" s="139"/>
      <c r="ER45" s="139"/>
      <c r="ES45" s="139"/>
      <c r="ET45" s="139"/>
      <c r="EU45" s="139"/>
      <c r="EV45" s="139"/>
      <c r="EW45" s="139"/>
      <c r="EX45" s="139"/>
      <c r="EY45" s="139"/>
      <c r="EZ45" s="139"/>
      <c r="FA45" s="139"/>
      <c r="FB45" s="139"/>
      <c r="FC45" s="139"/>
      <c r="FD45" s="139"/>
      <c r="FE45" s="139"/>
      <c r="FF45" s="139"/>
      <c r="FG45" s="139"/>
      <c r="FH45" s="139"/>
      <c r="FI45" s="139"/>
      <c r="FJ45" s="139"/>
      <c r="FK45" s="139"/>
      <c r="FL45" s="139"/>
      <c r="FM45" s="139"/>
      <c r="FN45" s="139"/>
      <c r="FO45" s="139"/>
      <c r="FP45" s="139"/>
      <c r="FQ45" s="139"/>
      <c r="FR45" s="139"/>
      <c r="FS45" s="139"/>
      <c r="FT45" s="139"/>
      <c r="FU45" s="139"/>
      <c r="FV45" s="139"/>
      <c r="FW45" s="139"/>
      <c r="FX45" s="139"/>
      <c r="FY45" s="139"/>
      <c r="FZ45" s="139"/>
      <c r="GA45" s="139"/>
      <c r="GB45" s="139"/>
      <c r="GC45" s="139"/>
      <c r="GD45" s="139"/>
      <c r="GE45" s="139"/>
      <c r="GF45" s="139"/>
      <c r="GG45" s="139"/>
      <c r="GH45" s="139"/>
      <c r="GI45" s="139"/>
      <c r="GJ45" s="139"/>
      <c r="GK45" s="139"/>
      <c r="GL45" s="139"/>
      <c r="GM45" s="139"/>
      <c r="GN45" s="139"/>
      <c r="GO45" s="139"/>
      <c r="GP45" s="139"/>
      <c r="GQ45" s="139"/>
      <c r="GR45" s="139"/>
      <c r="GS45" s="139"/>
      <c r="GT45" s="139"/>
      <c r="GU45" s="139"/>
      <c r="GV45" s="139"/>
      <c r="GW45" s="139"/>
      <c r="GX45" s="139"/>
      <c r="GY45" s="139"/>
      <c r="GZ45" s="139"/>
      <c r="HA45" s="139"/>
      <c r="HB45" s="139"/>
      <c r="HC45" s="139"/>
      <c r="HD45" s="139"/>
      <c r="HE45" s="139"/>
      <c r="HF45" s="139"/>
      <c r="HG45" s="139"/>
      <c r="HH45" s="139"/>
      <c r="HI45" s="139"/>
      <c r="HJ45" s="139"/>
      <c r="HK45" s="139"/>
      <c r="HL45" s="139"/>
      <c r="HM45" s="139"/>
      <c r="HN45" s="139"/>
      <c r="HO45" s="139"/>
      <c r="HP45" s="139"/>
      <c r="HQ45" s="139"/>
      <c r="HR45" s="139"/>
      <c r="HS45" s="139"/>
      <c r="HT45" s="139"/>
      <c r="HU45" s="139"/>
      <c r="HV45" s="139"/>
      <c r="HW45" s="139"/>
      <c r="HX45" s="139"/>
      <c r="HY45" s="139"/>
      <c r="HZ45" s="139"/>
      <c r="IA45" s="139"/>
      <c r="IB45" s="139"/>
      <c r="IC45" s="139"/>
      <c r="ID45" s="139"/>
      <c r="IE45" s="139"/>
      <c r="IF45" s="139"/>
      <c r="IG45" s="139"/>
      <c r="IH45" s="139"/>
      <c r="II45" s="139"/>
      <c r="IJ45" s="139"/>
      <c r="IK45" s="139"/>
      <c r="IL45" s="139"/>
      <c r="IM45" s="139"/>
      <c r="IN45" s="139"/>
      <c r="IO45" s="139"/>
      <c r="IP45" s="139"/>
      <c r="IQ45" s="139"/>
      <c r="IR45" s="139"/>
      <c r="IS45" s="139"/>
      <c r="IT45" s="139"/>
      <c r="IU45" s="139"/>
      <c r="IV45" s="139"/>
      <c r="IW45" s="139"/>
      <c r="IX45" s="139"/>
      <c r="IY45" s="139"/>
      <c r="IZ45" s="139"/>
      <c r="JA45" s="139"/>
      <c r="JB45" s="139"/>
      <c r="JC45" s="139"/>
      <c r="JD45" s="139"/>
      <c r="JE45" s="139"/>
      <c r="JF45" s="139"/>
      <c r="JG45" s="139"/>
      <c r="JH45" s="139"/>
      <c r="JI45" s="139"/>
      <c r="JJ45" s="139"/>
      <c r="JK45" s="139"/>
      <c r="JL45" s="139"/>
      <c r="JM45" s="139"/>
      <c r="JN45" s="139"/>
      <c r="JO45" s="139"/>
      <c r="JP45" s="139"/>
      <c r="JQ45" s="139"/>
      <c r="JR45" s="139"/>
      <c r="JS45" s="139"/>
      <c r="JT45" s="139"/>
      <c r="JU45" s="139"/>
      <c r="JV45" s="139"/>
      <c r="JW45" s="139"/>
      <c r="JX45" s="139"/>
      <c r="JY45" s="139"/>
      <c r="JZ45" s="139"/>
      <c r="KA45" s="139"/>
      <c r="KB45" s="139"/>
      <c r="KC45" s="139"/>
      <c r="KD45" s="139"/>
      <c r="KE45" s="139"/>
      <c r="KF45" s="139"/>
      <c r="KG45" s="139"/>
      <c r="KH45" s="139"/>
      <c r="KI45" s="139"/>
      <c r="KJ45" s="139"/>
      <c r="KK45" s="139"/>
      <c r="KL45" s="139"/>
      <c r="KM45" s="139"/>
      <c r="KN45" s="139"/>
      <c r="KO45" s="139"/>
      <c r="KP45" s="139"/>
      <c r="KQ45" s="139"/>
    </row>
    <row r="46" spans="1:303" s="140" customFormat="1" ht="15.95" customHeight="1" x14ac:dyDescent="0.2">
      <c r="A46" s="138">
        <v>4</v>
      </c>
      <c r="B46" s="197"/>
      <c r="C46" s="191"/>
      <c r="D46" s="192"/>
      <c r="E46" s="192"/>
      <c r="F46" s="160" t="str">
        <f t="shared" si="8"/>
        <v/>
      </c>
      <c r="G46" s="126" t="str">
        <f t="shared" si="9"/>
        <v/>
      </c>
      <c r="H46" s="194"/>
      <c r="I46" s="194"/>
      <c r="J46" s="194"/>
      <c r="K46" s="194"/>
      <c r="L46" s="194"/>
      <c r="M46" s="194"/>
      <c r="N46" s="194"/>
      <c r="O46" s="194"/>
      <c r="P46" s="194"/>
      <c r="Q46" s="160" t="str">
        <f t="shared" si="10"/>
        <v/>
      </c>
      <c r="R46" s="126" t="str">
        <f t="shared" si="7"/>
        <v/>
      </c>
      <c r="S46" s="137"/>
      <c r="T46" s="196"/>
      <c r="U46" s="141" t="str">
        <f t="shared" si="11"/>
        <v/>
      </c>
      <c r="V46" s="150"/>
      <c r="W46" s="146"/>
      <c r="X46" s="143" t="str">
        <f t="shared" si="12"/>
        <v/>
      </c>
      <c r="Y46" s="150"/>
      <c r="Z46" s="146"/>
      <c r="AA46" s="135" t="str">
        <f t="shared" si="13"/>
        <v/>
      </c>
      <c r="AB46" s="137"/>
      <c r="AC46" s="146"/>
      <c r="AD46" s="147" t="str">
        <f t="shared" si="14"/>
        <v/>
      </c>
      <c r="AE46" s="136"/>
      <c r="AF46" s="127" t="str">
        <f t="shared" si="15"/>
        <v/>
      </c>
      <c r="AG46" s="137"/>
      <c r="AH46" s="137"/>
      <c r="AI46" s="137"/>
      <c r="AJ46" s="137"/>
      <c r="AK46" s="137"/>
      <c r="AL46" s="137"/>
      <c r="AM46" s="137"/>
      <c r="AN46" s="137"/>
      <c r="AO46" s="137"/>
      <c r="AP46" s="137"/>
      <c r="AQ46" s="210" t="str">
        <f t="shared" si="16"/>
        <v/>
      </c>
      <c r="AR46" s="513" t="str">
        <f t="shared" si="17"/>
        <v/>
      </c>
      <c r="AS46" s="513"/>
      <c r="AT46" s="139"/>
      <c r="AU46" s="139"/>
      <c r="AV46" s="139"/>
      <c r="AW46" s="139"/>
      <c r="AX46" s="139"/>
      <c r="AY46" s="139"/>
      <c r="AZ46" s="139"/>
      <c r="BA46" s="139"/>
      <c r="BB46" s="139"/>
      <c r="BC46" s="189"/>
      <c r="BD46" s="189"/>
      <c r="BE46" s="189"/>
      <c r="BF46" s="202"/>
      <c r="BG46" s="216">
        <f t="shared" si="21"/>
        <v>0</v>
      </c>
      <c r="BH46" s="217">
        <f t="shared" si="18"/>
        <v>0</v>
      </c>
      <c r="BI46" s="218">
        <f t="shared" si="19"/>
        <v>0</v>
      </c>
      <c r="BJ46" s="189">
        <f t="shared" si="20"/>
        <v>0</v>
      </c>
      <c r="BK46" s="202"/>
      <c r="BL46" s="202"/>
      <c r="BM46" s="18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39"/>
      <c r="EE46" s="139"/>
      <c r="EF46" s="139"/>
      <c r="EG46" s="139"/>
      <c r="EH46" s="139"/>
      <c r="EI46" s="139"/>
      <c r="EJ46" s="139"/>
      <c r="EK46" s="139"/>
      <c r="EL46" s="139"/>
      <c r="EM46" s="139"/>
      <c r="EN46" s="139"/>
      <c r="EO46" s="139"/>
      <c r="EP46" s="139"/>
      <c r="EQ46" s="139"/>
      <c r="ER46" s="139"/>
      <c r="ES46" s="139"/>
      <c r="ET46" s="139"/>
      <c r="EU46" s="139"/>
      <c r="EV46" s="139"/>
      <c r="EW46" s="139"/>
      <c r="EX46" s="139"/>
      <c r="EY46" s="139"/>
      <c r="EZ46" s="139"/>
      <c r="FA46" s="139"/>
      <c r="FB46" s="139"/>
      <c r="FC46" s="139"/>
      <c r="FD46" s="139"/>
      <c r="FE46" s="139"/>
      <c r="FF46" s="139"/>
      <c r="FG46" s="139"/>
      <c r="FH46" s="139"/>
      <c r="FI46" s="139"/>
      <c r="FJ46" s="139"/>
      <c r="FK46" s="139"/>
      <c r="FL46" s="139"/>
      <c r="FM46" s="139"/>
      <c r="FN46" s="139"/>
      <c r="FO46" s="139"/>
      <c r="FP46" s="139"/>
      <c r="FQ46" s="139"/>
      <c r="FR46" s="139"/>
      <c r="FS46" s="139"/>
      <c r="FT46" s="139"/>
      <c r="FU46" s="139"/>
      <c r="FV46" s="139"/>
      <c r="FW46" s="139"/>
      <c r="FX46" s="139"/>
      <c r="FY46" s="139"/>
      <c r="FZ46" s="139"/>
      <c r="GA46" s="139"/>
      <c r="GB46" s="139"/>
      <c r="GC46" s="139"/>
      <c r="GD46" s="139"/>
      <c r="GE46" s="139"/>
      <c r="GF46" s="139"/>
      <c r="GG46" s="139"/>
      <c r="GH46" s="139"/>
      <c r="GI46" s="139"/>
      <c r="GJ46" s="139"/>
      <c r="GK46" s="139"/>
      <c r="GL46" s="139"/>
      <c r="GM46" s="139"/>
      <c r="GN46" s="139"/>
      <c r="GO46" s="139"/>
      <c r="GP46" s="139"/>
      <c r="GQ46" s="139"/>
      <c r="GR46" s="139"/>
      <c r="GS46" s="139"/>
      <c r="GT46" s="139"/>
      <c r="GU46" s="139"/>
      <c r="GV46" s="139"/>
      <c r="GW46" s="139"/>
      <c r="GX46" s="139"/>
      <c r="GY46" s="139"/>
      <c r="GZ46" s="139"/>
      <c r="HA46" s="139"/>
      <c r="HB46" s="139"/>
      <c r="HC46" s="139"/>
      <c r="HD46" s="139"/>
      <c r="HE46" s="139"/>
      <c r="HF46" s="139"/>
      <c r="HG46" s="139"/>
      <c r="HH46" s="139"/>
      <c r="HI46" s="139"/>
      <c r="HJ46" s="139"/>
      <c r="HK46" s="139"/>
      <c r="HL46" s="139"/>
      <c r="HM46" s="139"/>
      <c r="HN46" s="139"/>
      <c r="HO46" s="139"/>
      <c r="HP46" s="139"/>
      <c r="HQ46" s="139"/>
      <c r="HR46" s="139"/>
      <c r="HS46" s="139"/>
      <c r="HT46" s="139"/>
      <c r="HU46" s="139"/>
      <c r="HV46" s="139"/>
      <c r="HW46" s="139"/>
      <c r="HX46" s="139"/>
      <c r="HY46" s="139"/>
      <c r="HZ46" s="139"/>
      <c r="IA46" s="139"/>
      <c r="IB46" s="139"/>
      <c r="IC46" s="139"/>
      <c r="ID46" s="139"/>
      <c r="IE46" s="139"/>
      <c r="IF46" s="139"/>
      <c r="IG46" s="139"/>
      <c r="IH46" s="139"/>
      <c r="II46" s="139"/>
      <c r="IJ46" s="139"/>
      <c r="IK46" s="139"/>
      <c r="IL46" s="139"/>
      <c r="IM46" s="139"/>
      <c r="IN46" s="139"/>
      <c r="IO46" s="139"/>
      <c r="IP46" s="139"/>
      <c r="IQ46" s="139"/>
      <c r="IR46" s="139"/>
      <c r="IS46" s="139"/>
      <c r="IT46" s="139"/>
      <c r="IU46" s="139"/>
      <c r="IV46" s="139"/>
      <c r="IW46" s="139"/>
      <c r="IX46" s="139"/>
      <c r="IY46" s="139"/>
      <c r="IZ46" s="139"/>
      <c r="JA46" s="139"/>
      <c r="JB46" s="139"/>
      <c r="JC46" s="139"/>
      <c r="JD46" s="139"/>
      <c r="JE46" s="139"/>
      <c r="JF46" s="139"/>
      <c r="JG46" s="139"/>
      <c r="JH46" s="139"/>
      <c r="JI46" s="139"/>
      <c r="JJ46" s="139"/>
      <c r="JK46" s="139"/>
      <c r="JL46" s="139"/>
      <c r="JM46" s="139"/>
      <c r="JN46" s="139"/>
      <c r="JO46" s="139"/>
      <c r="JP46" s="139"/>
      <c r="JQ46" s="139"/>
      <c r="JR46" s="139"/>
      <c r="JS46" s="139"/>
      <c r="JT46" s="139"/>
      <c r="JU46" s="139"/>
      <c r="JV46" s="139"/>
      <c r="JW46" s="139"/>
      <c r="JX46" s="139"/>
      <c r="JY46" s="139"/>
      <c r="JZ46" s="139"/>
      <c r="KA46" s="139"/>
      <c r="KB46" s="139"/>
      <c r="KC46" s="139"/>
      <c r="KD46" s="139"/>
      <c r="KE46" s="139"/>
      <c r="KF46" s="139"/>
      <c r="KG46" s="139"/>
      <c r="KH46" s="139"/>
      <c r="KI46" s="139"/>
      <c r="KJ46" s="139"/>
      <c r="KK46" s="139"/>
      <c r="KL46" s="139"/>
      <c r="KM46" s="139"/>
      <c r="KN46" s="139"/>
      <c r="KO46" s="139"/>
      <c r="KP46" s="139"/>
      <c r="KQ46" s="139"/>
    </row>
    <row r="47" spans="1:303" s="140" customFormat="1" ht="15.95" customHeight="1" x14ac:dyDescent="0.2">
      <c r="A47" s="138">
        <v>5</v>
      </c>
      <c r="B47" s="197"/>
      <c r="C47" s="191"/>
      <c r="D47" s="192"/>
      <c r="E47" s="192"/>
      <c r="F47" s="160" t="str">
        <f t="shared" si="8"/>
        <v/>
      </c>
      <c r="G47" s="126" t="str">
        <f t="shared" si="9"/>
        <v/>
      </c>
      <c r="H47" s="194"/>
      <c r="I47" s="194"/>
      <c r="J47" s="194"/>
      <c r="K47" s="194"/>
      <c r="L47" s="194"/>
      <c r="M47" s="194"/>
      <c r="N47" s="194"/>
      <c r="O47" s="194"/>
      <c r="P47" s="194"/>
      <c r="Q47" s="160" t="str">
        <f t="shared" si="10"/>
        <v/>
      </c>
      <c r="R47" s="126" t="str">
        <f t="shared" si="7"/>
        <v/>
      </c>
      <c r="S47" s="137"/>
      <c r="T47" s="196"/>
      <c r="U47" s="141" t="str">
        <f t="shared" si="11"/>
        <v/>
      </c>
      <c r="V47" s="150"/>
      <c r="W47" s="146"/>
      <c r="X47" s="143" t="str">
        <f t="shared" si="12"/>
        <v/>
      </c>
      <c r="Y47" s="150"/>
      <c r="Z47" s="146"/>
      <c r="AA47" s="135" t="str">
        <f t="shared" si="13"/>
        <v/>
      </c>
      <c r="AB47" s="137"/>
      <c r="AC47" s="146"/>
      <c r="AD47" s="147" t="str">
        <f t="shared" si="14"/>
        <v/>
      </c>
      <c r="AE47" s="136"/>
      <c r="AF47" s="127" t="str">
        <f t="shared" si="15"/>
        <v/>
      </c>
      <c r="AG47" s="137"/>
      <c r="AH47" s="137"/>
      <c r="AI47" s="137"/>
      <c r="AJ47" s="137"/>
      <c r="AK47" s="137"/>
      <c r="AL47" s="137"/>
      <c r="AM47" s="137"/>
      <c r="AN47" s="137"/>
      <c r="AO47" s="137"/>
      <c r="AP47" s="137"/>
      <c r="AQ47" s="210" t="str">
        <f t="shared" si="16"/>
        <v/>
      </c>
      <c r="AR47" s="513" t="str">
        <f t="shared" si="17"/>
        <v/>
      </c>
      <c r="AS47" s="513"/>
      <c r="AT47" s="139"/>
      <c r="AU47" s="139"/>
      <c r="AV47" s="139"/>
      <c r="AW47" s="139"/>
      <c r="AX47" s="139"/>
      <c r="AY47" s="139"/>
      <c r="AZ47" s="139"/>
      <c r="BA47" s="139"/>
      <c r="BB47" s="139"/>
      <c r="BC47" s="189"/>
      <c r="BD47" s="189"/>
      <c r="BE47" s="189"/>
      <c r="BF47" s="202"/>
      <c r="BG47" s="216">
        <f t="shared" si="21"/>
        <v>0</v>
      </c>
      <c r="BH47" s="217">
        <f t="shared" si="18"/>
        <v>0</v>
      </c>
      <c r="BI47" s="218">
        <f t="shared" si="19"/>
        <v>0</v>
      </c>
      <c r="BJ47" s="189">
        <f t="shared" si="20"/>
        <v>0</v>
      </c>
      <c r="BK47" s="202"/>
      <c r="BL47" s="202"/>
      <c r="BM47" s="18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39"/>
      <c r="EE47" s="139"/>
      <c r="EF47" s="139"/>
      <c r="EG47" s="139"/>
      <c r="EH47" s="139"/>
      <c r="EI47" s="139"/>
      <c r="EJ47" s="139"/>
      <c r="EK47" s="139"/>
      <c r="EL47" s="139"/>
      <c r="EM47" s="139"/>
      <c r="EN47" s="139"/>
      <c r="EO47" s="139"/>
      <c r="EP47" s="139"/>
      <c r="EQ47" s="139"/>
      <c r="ER47" s="139"/>
      <c r="ES47" s="139"/>
      <c r="ET47" s="139"/>
      <c r="EU47" s="139"/>
      <c r="EV47" s="139"/>
      <c r="EW47" s="139"/>
      <c r="EX47" s="139"/>
      <c r="EY47" s="139"/>
      <c r="EZ47" s="139"/>
      <c r="FA47" s="139"/>
      <c r="FB47" s="139"/>
      <c r="FC47" s="139"/>
      <c r="FD47" s="139"/>
      <c r="FE47" s="139"/>
      <c r="FF47" s="139"/>
      <c r="FG47" s="139"/>
      <c r="FH47" s="139"/>
      <c r="FI47" s="139"/>
      <c r="FJ47" s="139"/>
      <c r="FK47" s="139"/>
      <c r="FL47" s="139"/>
      <c r="FM47" s="139"/>
      <c r="FN47" s="139"/>
      <c r="FO47" s="139"/>
      <c r="FP47" s="139"/>
      <c r="FQ47" s="139"/>
      <c r="FR47" s="139"/>
      <c r="FS47" s="139"/>
      <c r="FT47" s="139"/>
      <c r="FU47" s="139"/>
      <c r="FV47" s="139"/>
      <c r="FW47" s="139"/>
      <c r="FX47" s="139"/>
      <c r="FY47" s="139"/>
      <c r="FZ47" s="139"/>
      <c r="GA47" s="139"/>
      <c r="GB47" s="139"/>
      <c r="GC47" s="139"/>
      <c r="GD47" s="139"/>
      <c r="GE47" s="139"/>
      <c r="GF47" s="139"/>
      <c r="GG47" s="139"/>
      <c r="GH47" s="139"/>
      <c r="GI47" s="139"/>
      <c r="GJ47" s="139"/>
      <c r="GK47" s="139"/>
      <c r="GL47" s="139"/>
      <c r="GM47" s="139"/>
      <c r="GN47" s="139"/>
      <c r="GO47" s="139"/>
      <c r="GP47" s="139"/>
      <c r="GQ47" s="139"/>
      <c r="GR47" s="139"/>
      <c r="GS47" s="139"/>
      <c r="GT47" s="139"/>
      <c r="GU47" s="139"/>
      <c r="GV47" s="139"/>
      <c r="GW47" s="139"/>
      <c r="GX47" s="139"/>
      <c r="GY47" s="139"/>
      <c r="GZ47" s="139"/>
      <c r="HA47" s="139"/>
      <c r="HB47" s="139"/>
      <c r="HC47" s="139"/>
      <c r="HD47" s="139"/>
      <c r="HE47" s="139"/>
      <c r="HF47" s="139"/>
      <c r="HG47" s="139"/>
      <c r="HH47" s="139"/>
      <c r="HI47" s="139"/>
      <c r="HJ47" s="139"/>
      <c r="HK47" s="139"/>
      <c r="HL47" s="139"/>
      <c r="HM47" s="139"/>
      <c r="HN47" s="139"/>
      <c r="HO47" s="139"/>
      <c r="HP47" s="139"/>
      <c r="HQ47" s="139"/>
      <c r="HR47" s="139"/>
      <c r="HS47" s="139"/>
      <c r="HT47" s="139"/>
      <c r="HU47" s="139"/>
      <c r="HV47" s="139"/>
      <c r="HW47" s="139"/>
      <c r="HX47" s="139"/>
      <c r="HY47" s="139"/>
      <c r="HZ47" s="139"/>
      <c r="IA47" s="139"/>
      <c r="IB47" s="139"/>
      <c r="IC47" s="139"/>
      <c r="ID47" s="139"/>
      <c r="IE47" s="139"/>
      <c r="IF47" s="139"/>
      <c r="IG47" s="139"/>
      <c r="IH47" s="139"/>
      <c r="II47" s="139"/>
      <c r="IJ47" s="139"/>
      <c r="IK47" s="139"/>
      <c r="IL47" s="139"/>
      <c r="IM47" s="139"/>
      <c r="IN47" s="139"/>
      <c r="IO47" s="139"/>
      <c r="IP47" s="139"/>
      <c r="IQ47" s="139"/>
      <c r="IR47" s="139"/>
      <c r="IS47" s="139"/>
      <c r="IT47" s="139"/>
      <c r="IU47" s="139"/>
      <c r="IV47" s="139"/>
      <c r="IW47" s="139"/>
      <c r="IX47" s="139"/>
      <c r="IY47" s="139"/>
      <c r="IZ47" s="139"/>
      <c r="JA47" s="139"/>
      <c r="JB47" s="139"/>
      <c r="JC47" s="139"/>
      <c r="JD47" s="139"/>
      <c r="JE47" s="139"/>
      <c r="JF47" s="139"/>
      <c r="JG47" s="139"/>
      <c r="JH47" s="139"/>
      <c r="JI47" s="139"/>
      <c r="JJ47" s="139"/>
      <c r="JK47" s="139"/>
      <c r="JL47" s="139"/>
      <c r="JM47" s="139"/>
      <c r="JN47" s="139"/>
      <c r="JO47" s="139"/>
      <c r="JP47" s="139"/>
      <c r="JQ47" s="139"/>
      <c r="JR47" s="139"/>
      <c r="JS47" s="139"/>
      <c r="JT47" s="139"/>
      <c r="JU47" s="139"/>
      <c r="JV47" s="139"/>
      <c r="JW47" s="139"/>
      <c r="JX47" s="139"/>
      <c r="JY47" s="139"/>
      <c r="JZ47" s="139"/>
      <c r="KA47" s="139"/>
      <c r="KB47" s="139"/>
      <c r="KC47" s="139"/>
      <c r="KD47" s="139"/>
      <c r="KE47" s="139"/>
      <c r="KF47" s="139"/>
      <c r="KG47" s="139"/>
      <c r="KH47" s="139"/>
      <c r="KI47" s="139"/>
      <c r="KJ47" s="139"/>
      <c r="KK47" s="139"/>
      <c r="KL47" s="139"/>
      <c r="KM47" s="139"/>
      <c r="KN47" s="139"/>
      <c r="KO47" s="139"/>
      <c r="KP47" s="139"/>
      <c r="KQ47" s="139"/>
    </row>
    <row r="48" spans="1:303" s="140" customFormat="1" ht="15.95" customHeight="1" x14ac:dyDescent="0.2">
      <c r="A48" s="138">
        <v>6</v>
      </c>
      <c r="B48" s="148"/>
      <c r="C48" s="191"/>
      <c r="D48" s="192"/>
      <c r="E48" s="192"/>
      <c r="F48" s="160" t="str">
        <f t="shared" si="8"/>
        <v/>
      </c>
      <c r="G48" s="126" t="str">
        <f t="shared" si="9"/>
        <v/>
      </c>
      <c r="H48" s="137"/>
      <c r="I48" s="137"/>
      <c r="J48" s="137"/>
      <c r="K48" s="137"/>
      <c r="L48" s="137"/>
      <c r="M48" s="137"/>
      <c r="N48" s="137"/>
      <c r="O48" s="137"/>
      <c r="P48" s="137"/>
      <c r="Q48" s="160" t="str">
        <f t="shared" si="10"/>
        <v/>
      </c>
      <c r="R48" s="126" t="str">
        <f t="shared" si="7"/>
        <v/>
      </c>
      <c r="S48" s="137"/>
      <c r="T48" s="145"/>
      <c r="U48" s="141" t="str">
        <f t="shared" si="11"/>
        <v/>
      </c>
      <c r="V48" s="150"/>
      <c r="W48" s="146"/>
      <c r="X48" s="143" t="str">
        <f t="shared" si="12"/>
        <v/>
      </c>
      <c r="Y48" s="150"/>
      <c r="Z48" s="146"/>
      <c r="AA48" s="135" t="str">
        <f t="shared" si="13"/>
        <v/>
      </c>
      <c r="AB48" s="137"/>
      <c r="AC48" s="146"/>
      <c r="AD48" s="149" t="str">
        <f t="shared" si="14"/>
        <v/>
      </c>
      <c r="AE48" s="136"/>
      <c r="AF48" s="129" t="str">
        <f t="shared" si="15"/>
        <v/>
      </c>
      <c r="AG48" s="137"/>
      <c r="AH48" s="137"/>
      <c r="AI48" s="137"/>
      <c r="AJ48" s="137"/>
      <c r="AK48" s="137"/>
      <c r="AL48" s="137"/>
      <c r="AM48" s="137"/>
      <c r="AN48" s="137"/>
      <c r="AO48" s="137"/>
      <c r="AP48" s="137"/>
      <c r="AQ48" s="210" t="str">
        <f t="shared" si="16"/>
        <v/>
      </c>
      <c r="AR48" s="513" t="str">
        <f t="shared" si="17"/>
        <v/>
      </c>
      <c r="AS48" s="513"/>
      <c r="AT48" s="139"/>
      <c r="AU48" s="139"/>
      <c r="AV48" s="139"/>
      <c r="AW48" s="139"/>
      <c r="AX48" s="139"/>
      <c r="AY48" s="139"/>
      <c r="AZ48" s="139"/>
      <c r="BA48" s="139"/>
      <c r="BB48" s="139"/>
      <c r="BC48" s="189"/>
      <c r="BD48" s="189"/>
      <c r="BE48" s="189"/>
      <c r="BF48" s="202"/>
      <c r="BG48" s="216">
        <f t="shared" si="21"/>
        <v>0</v>
      </c>
      <c r="BH48" s="217">
        <f t="shared" si="18"/>
        <v>0</v>
      </c>
      <c r="BI48" s="218">
        <f t="shared" si="19"/>
        <v>0</v>
      </c>
      <c r="BJ48" s="189">
        <f t="shared" si="20"/>
        <v>0</v>
      </c>
      <c r="BK48" s="202"/>
      <c r="BL48" s="202"/>
      <c r="BM48" s="18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39"/>
      <c r="DP48" s="139"/>
      <c r="DQ48" s="139"/>
      <c r="DR48" s="139"/>
      <c r="DS48" s="139"/>
      <c r="DT48" s="139"/>
      <c r="DU48" s="139"/>
      <c r="DV48" s="139"/>
      <c r="DW48" s="139"/>
      <c r="DX48" s="139"/>
      <c r="DY48" s="139"/>
      <c r="DZ48" s="139"/>
      <c r="EA48" s="139"/>
      <c r="EB48" s="139"/>
      <c r="EC48" s="139"/>
      <c r="ED48" s="139"/>
      <c r="EE48" s="139"/>
      <c r="EF48" s="139"/>
      <c r="EG48" s="139"/>
      <c r="EH48" s="139"/>
      <c r="EI48" s="139"/>
      <c r="EJ48" s="139"/>
      <c r="EK48" s="139"/>
      <c r="EL48" s="139"/>
      <c r="EM48" s="139"/>
      <c r="EN48" s="139"/>
      <c r="EO48" s="139"/>
      <c r="EP48" s="139"/>
      <c r="EQ48" s="139"/>
      <c r="ER48" s="139"/>
      <c r="ES48" s="139"/>
      <c r="ET48" s="139"/>
      <c r="EU48" s="139"/>
      <c r="EV48" s="139"/>
      <c r="EW48" s="139"/>
      <c r="EX48" s="139"/>
      <c r="EY48" s="139"/>
      <c r="EZ48" s="139"/>
      <c r="FA48" s="139"/>
      <c r="FB48" s="139"/>
      <c r="FC48" s="139"/>
      <c r="FD48" s="139"/>
      <c r="FE48" s="139"/>
      <c r="FF48" s="139"/>
      <c r="FG48" s="139"/>
      <c r="FH48" s="139"/>
      <c r="FI48" s="139"/>
      <c r="FJ48" s="139"/>
      <c r="FK48" s="139"/>
      <c r="FL48" s="139"/>
      <c r="FM48" s="139"/>
      <c r="FN48" s="139"/>
      <c r="FO48" s="139"/>
      <c r="FP48" s="139"/>
      <c r="FQ48" s="139"/>
      <c r="FR48" s="139"/>
      <c r="FS48" s="139"/>
      <c r="FT48" s="139"/>
      <c r="FU48" s="139"/>
      <c r="FV48" s="139"/>
      <c r="FW48" s="139"/>
      <c r="FX48" s="139"/>
      <c r="FY48" s="139"/>
      <c r="FZ48" s="139"/>
      <c r="GA48" s="139"/>
      <c r="GB48" s="139"/>
      <c r="GC48" s="139"/>
      <c r="GD48" s="139"/>
      <c r="GE48" s="139"/>
      <c r="GF48" s="139"/>
      <c r="GG48" s="139"/>
      <c r="GH48" s="139"/>
      <c r="GI48" s="139"/>
      <c r="GJ48" s="139"/>
      <c r="GK48" s="139"/>
      <c r="GL48" s="139"/>
      <c r="GM48" s="139"/>
      <c r="GN48" s="139"/>
      <c r="GO48" s="139"/>
      <c r="GP48" s="139"/>
      <c r="GQ48" s="139"/>
      <c r="GR48" s="139"/>
      <c r="GS48" s="139"/>
      <c r="GT48" s="139"/>
      <c r="GU48" s="139"/>
      <c r="GV48" s="139"/>
      <c r="GW48" s="139"/>
      <c r="GX48" s="139"/>
      <c r="GY48" s="139"/>
      <c r="GZ48" s="139"/>
      <c r="HA48" s="139"/>
      <c r="HB48" s="139"/>
      <c r="HC48" s="139"/>
      <c r="HD48" s="139"/>
      <c r="HE48" s="139"/>
      <c r="HF48" s="139"/>
      <c r="HG48" s="139"/>
      <c r="HH48" s="139"/>
      <c r="HI48" s="139"/>
      <c r="HJ48" s="139"/>
      <c r="HK48" s="139"/>
      <c r="HL48" s="139"/>
      <c r="HM48" s="139"/>
      <c r="HN48" s="139"/>
      <c r="HO48" s="139"/>
      <c r="HP48" s="139"/>
      <c r="HQ48" s="139"/>
      <c r="HR48" s="139"/>
      <c r="HS48" s="139"/>
      <c r="HT48" s="139"/>
      <c r="HU48" s="139"/>
      <c r="HV48" s="139"/>
      <c r="HW48" s="139"/>
      <c r="HX48" s="139"/>
      <c r="HY48" s="139"/>
      <c r="HZ48" s="139"/>
      <c r="IA48" s="139"/>
      <c r="IB48" s="139"/>
      <c r="IC48" s="139"/>
      <c r="ID48" s="139"/>
      <c r="IE48" s="139"/>
      <c r="IF48" s="139"/>
      <c r="IG48" s="139"/>
      <c r="IH48" s="139"/>
      <c r="II48" s="139"/>
      <c r="IJ48" s="139"/>
      <c r="IK48" s="139"/>
      <c r="IL48" s="139"/>
      <c r="IM48" s="139"/>
      <c r="IN48" s="139"/>
      <c r="IO48" s="139"/>
      <c r="IP48" s="139"/>
      <c r="IQ48" s="139"/>
      <c r="IR48" s="139"/>
      <c r="IS48" s="139"/>
      <c r="IT48" s="139"/>
      <c r="IU48" s="139"/>
      <c r="IV48" s="139"/>
      <c r="IW48" s="139"/>
      <c r="IX48" s="139"/>
      <c r="IY48" s="139"/>
      <c r="IZ48" s="139"/>
      <c r="JA48" s="139"/>
      <c r="JB48" s="139"/>
      <c r="JC48" s="139"/>
      <c r="JD48" s="139"/>
      <c r="JE48" s="139"/>
      <c r="JF48" s="139"/>
      <c r="JG48" s="139"/>
      <c r="JH48" s="139"/>
      <c r="JI48" s="139"/>
      <c r="JJ48" s="139"/>
      <c r="JK48" s="139"/>
      <c r="JL48" s="139"/>
      <c r="JM48" s="139"/>
      <c r="JN48" s="139"/>
      <c r="JO48" s="139"/>
      <c r="JP48" s="139"/>
      <c r="JQ48" s="139"/>
      <c r="JR48" s="139"/>
      <c r="JS48" s="139"/>
      <c r="JT48" s="139"/>
      <c r="JU48" s="139"/>
      <c r="JV48" s="139"/>
      <c r="JW48" s="139"/>
      <c r="JX48" s="139"/>
      <c r="JY48" s="139"/>
      <c r="JZ48" s="139"/>
      <c r="KA48" s="139"/>
      <c r="KB48" s="139"/>
      <c r="KC48" s="139"/>
      <c r="KD48" s="139"/>
      <c r="KE48" s="139"/>
      <c r="KF48" s="139"/>
      <c r="KG48" s="139"/>
      <c r="KH48" s="139"/>
      <c r="KI48" s="139"/>
      <c r="KJ48" s="139"/>
      <c r="KK48" s="139"/>
      <c r="KL48" s="139"/>
      <c r="KM48" s="139"/>
      <c r="KN48" s="139"/>
      <c r="KO48" s="139"/>
      <c r="KP48" s="139"/>
      <c r="KQ48" s="139"/>
    </row>
    <row r="49" spans="1:303" s="140" customFormat="1" ht="15.75" customHeight="1" x14ac:dyDescent="0.2">
      <c r="A49" s="138">
        <v>7</v>
      </c>
      <c r="B49" s="148"/>
      <c r="C49" s="191"/>
      <c r="D49" s="192"/>
      <c r="E49" s="192"/>
      <c r="F49" s="160" t="str">
        <f t="shared" si="8"/>
        <v/>
      </c>
      <c r="G49" s="128" t="str">
        <f t="shared" si="9"/>
        <v/>
      </c>
      <c r="H49" s="145"/>
      <c r="I49" s="145"/>
      <c r="J49" s="145"/>
      <c r="K49" s="145"/>
      <c r="L49" s="145"/>
      <c r="M49" s="145"/>
      <c r="N49" s="145"/>
      <c r="O49" s="145"/>
      <c r="P49" s="145"/>
      <c r="Q49" s="160" t="str">
        <f t="shared" si="10"/>
        <v/>
      </c>
      <c r="R49" s="128" t="str">
        <f t="shared" si="7"/>
        <v/>
      </c>
      <c r="S49" s="145"/>
      <c r="T49" s="145"/>
      <c r="U49" s="141" t="str">
        <f t="shared" si="11"/>
        <v/>
      </c>
      <c r="V49" s="212"/>
      <c r="W49" s="146"/>
      <c r="X49" s="143" t="str">
        <f t="shared" si="12"/>
        <v/>
      </c>
      <c r="Y49" s="212"/>
      <c r="Z49" s="146"/>
      <c r="AA49" s="135" t="str">
        <f t="shared" si="13"/>
        <v/>
      </c>
      <c r="AB49" s="145"/>
      <c r="AC49" s="146"/>
      <c r="AD49" s="147" t="str">
        <f t="shared" si="14"/>
        <v/>
      </c>
      <c r="AE49" s="136"/>
      <c r="AF49" s="127" t="str">
        <f t="shared" si="15"/>
        <v/>
      </c>
      <c r="AG49" s="145"/>
      <c r="AH49" s="145"/>
      <c r="AI49" s="145"/>
      <c r="AJ49" s="145"/>
      <c r="AK49" s="145"/>
      <c r="AL49" s="145"/>
      <c r="AM49" s="145"/>
      <c r="AN49" s="145"/>
      <c r="AO49" s="145"/>
      <c r="AP49" s="145"/>
      <c r="AQ49" s="210" t="str">
        <f t="shared" si="16"/>
        <v/>
      </c>
      <c r="AR49" s="514" t="str">
        <f t="shared" si="17"/>
        <v/>
      </c>
      <c r="AS49" s="514"/>
      <c r="AT49" s="139"/>
      <c r="AU49" s="139"/>
      <c r="AV49" s="139"/>
      <c r="AW49" s="139"/>
      <c r="AX49" s="139"/>
      <c r="AY49" s="139"/>
      <c r="AZ49" s="139"/>
      <c r="BA49" s="139"/>
      <c r="BB49" s="139"/>
      <c r="BC49" s="189"/>
      <c r="BD49" s="189"/>
      <c r="BE49" s="189"/>
      <c r="BF49" s="202"/>
      <c r="BG49" s="216">
        <f t="shared" si="21"/>
        <v>0</v>
      </c>
      <c r="BH49" s="217">
        <f t="shared" si="18"/>
        <v>0</v>
      </c>
      <c r="BI49" s="218">
        <f t="shared" si="19"/>
        <v>0</v>
      </c>
      <c r="BJ49" s="189">
        <f t="shared" si="20"/>
        <v>0</v>
      </c>
      <c r="BK49" s="202"/>
      <c r="BL49" s="202"/>
      <c r="BM49" s="18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c r="DK49" s="139"/>
      <c r="DL49" s="139"/>
      <c r="DM49" s="139"/>
      <c r="DN49" s="139"/>
      <c r="DO49" s="139"/>
      <c r="DP49" s="139"/>
      <c r="DQ49" s="139"/>
      <c r="DR49" s="139"/>
      <c r="DS49" s="139"/>
      <c r="DT49" s="139"/>
      <c r="DU49" s="139"/>
      <c r="DV49" s="139"/>
      <c r="DW49" s="139"/>
      <c r="DX49" s="139"/>
      <c r="DY49" s="139"/>
      <c r="DZ49" s="139"/>
      <c r="EA49" s="139"/>
      <c r="EB49" s="139"/>
      <c r="EC49" s="139"/>
      <c r="ED49" s="139"/>
      <c r="EE49" s="139"/>
      <c r="EF49" s="139"/>
      <c r="EG49" s="139"/>
      <c r="EH49" s="139"/>
      <c r="EI49" s="139"/>
      <c r="EJ49" s="139"/>
      <c r="EK49" s="139"/>
      <c r="EL49" s="139"/>
      <c r="EM49" s="139"/>
      <c r="EN49" s="139"/>
      <c r="EO49" s="139"/>
      <c r="EP49" s="139"/>
      <c r="EQ49" s="139"/>
      <c r="ER49" s="139"/>
      <c r="ES49" s="139"/>
      <c r="ET49" s="139"/>
      <c r="EU49" s="139"/>
      <c r="EV49" s="139"/>
      <c r="EW49" s="139"/>
      <c r="EX49" s="139"/>
      <c r="EY49" s="139"/>
      <c r="EZ49" s="139"/>
      <c r="FA49" s="139"/>
      <c r="FB49" s="139"/>
      <c r="FC49" s="139"/>
      <c r="FD49" s="139"/>
      <c r="FE49" s="139"/>
      <c r="FF49" s="139"/>
      <c r="FG49" s="139"/>
      <c r="FH49" s="139"/>
      <c r="FI49" s="139"/>
      <c r="FJ49" s="139"/>
      <c r="FK49" s="139"/>
      <c r="FL49" s="139"/>
      <c r="FM49" s="139"/>
      <c r="FN49" s="139"/>
      <c r="FO49" s="139"/>
      <c r="FP49" s="139"/>
      <c r="FQ49" s="139"/>
      <c r="FR49" s="139"/>
      <c r="FS49" s="139"/>
      <c r="FT49" s="139"/>
      <c r="FU49" s="139"/>
      <c r="FV49" s="139"/>
      <c r="FW49" s="139"/>
      <c r="FX49" s="139"/>
      <c r="FY49" s="139"/>
      <c r="FZ49" s="139"/>
      <c r="GA49" s="139"/>
      <c r="GB49" s="139"/>
      <c r="GC49" s="139"/>
      <c r="GD49" s="139"/>
      <c r="GE49" s="139"/>
      <c r="GF49" s="139"/>
      <c r="GG49" s="139"/>
      <c r="GH49" s="139"/>
      <c r="GI49" s="139"/>
      <c r="GJ49" s="139"/>
      <c r="GK49" s="139"/>
      <c r="GL49" s="139"/>
      <c r="GM49" s="139"/>
      <c r="GN49" s="139"/>
      <c r="GO49" s="139"/>
      <c r="GP49" s="139"/>
      <c r="GQ49" s="139"/>
      <c r="GR49" s="139"/>
      <c r="GS49" s="139"/>
      <c r="GT49" s="139"/>
      <c r="GU49" s="139"/>
      <c r="GV49" s="139"/>
      <c r="GW49" s="139"/>
      <c r="GX49" s="139"/>
      <c r="GY49" s="139"/>
      <c r="GZ49" s="139"/>
      <c r="HA49" s="139"/>
      <c r="HB49" s="139"/>
      <c r="HC49" s="139"/>
      <c r="HD49" s="139"/>
      <c r="HE49" s="139"/>
      <c r="HF49" s="139"/>
      <c r="HG49" s="139"/>
      <c r="HH49" s="139"/>
      <c r="HI49" s="139"/>
      <c r="HJ49" s="139"/>
      <c r="HK49" s="139"/>
      <c r="HL49" s="139"/>
      <c r="HM49" s="139"/>
      <c r="HN49" s="139"/>
      <c r="HO49" s="139"/>
      <c r="HP49" s="139"/>
      <c r="HQ49" s="139"/>
      <c r="HR49" s="139"/>
      <c r="HS49" s="139"/>
      <c r="HT49" s="139"/>
      <c r="HU49" s="139"/>
      <c r="HV49" s="139"/>
      <c r="HW49" s="139"/>
      <c r="HX49" s="139"/>
      <c r="HY49" s="139"/>
      <c r="HZ49" s="139"/>
      <c r="IA49" s="139"/>
      <c r="IB49" s="139"/>
      <c r="IC49" s="139"/>
      <c r="ID49" s="139"/>
      <c r="IE49" s="139"/>
      <c r="IF49" s="139"/>
      <c r="IG49" s="139"/>
      <c r="IH49" s="139"/>
      <c r="II49" s="139"/>
      <c r="IJ49" s="139"/>
      <c r="IK49" s="139"/>
      <c r="IL49" s="139"/>
      <c r="IM49" s="139"/>
      <c r="IN49" s="139"/>
      <c r="IO49" s="139"/>
      <c r="IP49" s="139"/>
      <c r="IQ49" s="139"/>
      <c r="IR49" s="139"/>
      <c r="IS49" s="139"/>
      <c r="IT49" s="139"/>
      <c r="IU49" s="139"/>
      <c r="IV49" s="139"/>
      <c r="IW49" s="139"/>
      <c r="IX49" s="139"/>
      <c r="IY49" s="139"/>
      <c r="IZ49" s="139"/>
      <c r="JA49" s="139"/>
      <c r="JB49" s="139"/>
      <c r="JC49" s="139"/>
      <c r="JD49" s="139"/>
      <c r="JE49" s="139"/>
      <c r="JF49" s="139"/>
      <c r="JG49" s="139"/>
      <c r="JH49" s="139"/>
      <c r="JI49" s="139"/>
      <c r="JJ49" s="139"/>
      <c r="JK49" s="139"/>
      <c r="JL49" s="139"/>
      <c r="JM49" s="139"/>
      <c r="JN49" s="139"/>
      <c r="JO49" s="139"/>
      <c r="JP49" s="139"/>
      <c r="JQ49" s="139"/>
      <c r="JR49" s="139"/>
      <c r="JS49" s="139"/>
      <c r="JT49" s="139"/>
      <c r="JU49" s="139"/>
      <c r="JV49" s="139"/>
      <c r="JW49" s="139"/>
      <c r="JX49" s="139"/>
      <c r="JY49" s="139"/>
      <c r="JZ49" s="139"/>
      <c r="KA49" s="139"/>
      <c r="KB49" s="139"/>
      <c r="KC49" s="139"/>
      <c r="KD49" s="139"/>
      <c r="KE49" s="139"/>
      <c r="KF49" s="139"/>
      <c r="KG49" s="139"/>
      <c r="KH49" s="139"/>
      <c r="KI49" s="139"/>
      <c r="KJ49" s="139"/>
      <c r="KK49" s="139"/>
      <c r="KL49" s="139"/>
      <c r="KM49" s="139"/>
      <c r="KN49" s="139"/>
      <c r="KO49" s="139"/>
      <c r="KP49" s="139"/>
      <c r="KQ49" s="139"/>
    </row>
    <row r="50" spans="1:303" s="140" customFormat="1" ht="15.75" customHeight="1" x14ac:dyDescent="0.2">
      <c r="A50" s="138">
        <v>8</v>
      </c>
      <c r="B50" s="148"/>
      <c r="C50" s="191"/>
      <c r="D50" s="192"/>
      <c r="E50" s="192"/>
      <c r="F50" s="160" t="str">
        <f t="shared" si="8"/>
        <v/>
      </c>
      <c r="G50" s="126" t="str">
        <f t="shared" si="9"/>
        <v/>
      </c>
      <c r="H50" s="137"/>
      <c r="I50" s="137"/>
      <c r="J50" s="137"/>
      <c r="K50" s="137"/>
      <c r="L50" s="137"/>
      <c r="M50" s="137"/>
      <c r="N50" s="137"/>
      <c r="O50" s="137"/>
      <c r="P50" s="137"/>
      <c r="Q50" s="160" t="str">
        <f t="shared" si="10"/>
        <v/>
      </c>
      <c r="R50" s="126" t="str">
        <f t="shared" si="7"/>
        <v/>
      </c>
      <c r="S50" s="137"/>
      <c r="T50" s="145"/>
      <c r="U50" s="141" t="str">
        <f t="shared" si="11"/>
        <v/>
      </c>
      <c r="V50" s="150"/>
      <c r="W50" s="146"/>
      <c r="X50" s="143" t="str">
        <f t="shared" si="12"/>
        <v/>
      </c>
      <c r="Y50" s="150"/>
      <c r="Z50" s="146"/>
      <c r="AA50" s="135" t="str">
        <f t="shared" si="13"/>
        <v/>
      </c>
      <c r="AB50" s="137"/>
      <c r="AC50" s="146"/>
      <c r="AD50" s="147" t="str">
        <f t="shared" si="14"/>
        <v/>
      </c>
      <c r="AE50" s="136"/>
      <c r="AF50" s="127" t="str">
        <f t="shared" si="15"/>
        <v/>
      </c>
      <c r="AG50" s="137"/>
      <c r="AH50" s="137"/>
      <c r="AI50" s="137"/>
      <c r="AJ50" s="137"/>
      <c r="AK50" s="137"/>
      <c r="AL50" s="137"/>
      <c r="AM50" s="137"/>
      <c r="AN50" s="137"/>
      <c r="AO50" s="137"/>
      <c r="AP50" s="137"/>
      <c r="AQ50" s="210" t="str">
        <f t="shared" si="16"/>
        <v/>
      </c>
      <c r="AR50" s="513" t="str">
        <f t="shared" si="17"/>
        <v/>
      </c>
      <c r="AS50" s="513"/>
      <c r="AT50" s="139"/>
      <c r="AU50" s="139"/>
      <c r="AV50" s="139"/>
      <c r="AW50" s="139"/>
      <c r="AX50" s="139"/>
      <c r="AY50" s="139"/>
      <c r="AZ50" s="139"/>
      <c r="BA50" s="139"/>
      <c r="BB50" s="139"/>
      <c r="BC50" s="189"/>
      <c r="BD50" s="189"/>
      <c r="BE50" s="189"/>
      <c r="BF50" s="202"/>
      <c r="BG50" s="216">
        <f t="shared" si="21"/>
        <v>0</v>
      </c>
      <c r="BH50" s="217">
        <f t="shared" si="18"/>
        <v>0</v>
      </c>
      <c r="BI50" s="218">
        <f t="shared" si="19"/>
        <v>0</v>
      </c>
      <c r="BJ50" s="189">
        <f t="shared" si="20"/>
        <v>0</v>
      </c>
      <c r="BK50" s="202"/>
      <c r="BL50" s="202"/>
      <c r="BM50" s="18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c r="DK50" s="139"/>
      <c r="DL50" s="139"/>
      <c r="DM50" s="139"/>
      <c r="DN50" s="139"/>
      <c r="DO50" s="139"/>
      <c r="DP50" s="139"/>
      <c r="DQ50" s="139"/>
      <c r="DR50" s="139"/>
      <c r="DS50" s="139"/>
      <c r="DT50" s="139"/>
      <c r="DU50" s="139"/>
      <c r="DV50" s="139"/>
      <c r="DW50" s="139"/>
      <c r="DX50" s="139"/>
      <c r="DY50" s="139"/>
      <c r="DZ50" s="139"/>
      <c r="EA50" s="139"/>
      <c r="EB50" s="139"/>
      <c r="EC50" s="139"/>
      <c r="ED50" s="139"/>
      <c r="EE50" s="139"/>
      <c r="EF50" s="139"/>
      <c r="EG50" s="139"/>
      <c r="EH50" s="139"/>
      <c r="EI50" s="139"/>
      <c r="EJ50" s="139"/>
      <c r="EK50" s="139"/>
      <c r="EL50" s="139"/>
      <c r="EM50" s="139"/>
      <c r="EN50" s="139"/>
      <c r="EO50" s="139"/>
      <c r="EP50" s="139"/>
      <c r="EQ50" s="139"/>
      <c r="ER50" s="139"/>
      <c r="ES50" s="139"/>
      <c r="ET50" s="139"/>
      <c r="EU50" s="139"/>
      <c r="EV50" s="139"/>
      <c r="EW50" s="139"/>
      <c r="EX50" s="139"/>
      <c r="EY50" s="139"/>
      <c r="EZ50" s="139"/>
      <c r="FA50" s="139"/>
      <c r="FB50" s="139"/>
      <c r="FC50" s="139"/>
      <c r="FD50" s="139"/>
      <c r="FE50" s="139"/>
      <c r="FF50" s="139"/>
      <c r="FG50" s="139"/>
      <c r="FH50" s="139"/>
      <c r="FI50" s="139"/>
      <c r="FJ50" s="139"/>
      <c r="FK50" s="139"/>
      <c r="FL50" s="139"/>
      <c r="FM50" s="139"/>
      <c r="FN50" s="139"/>
      <c r="FO50" s="139"/>
      <c r="FP50" s="139"/>
      <c r="FQ50" s="139"/>
      <c r="FR50" s="139"/>
      <c r="FS50" s="139"/>
      <c r="FT50" s="139"/>
      <c r="FU50" s="139"/>
      <c r="FV50" s="139"/>
      <c r="FW50" s="139"/>
      <c r="FX50" s="139"/>
      <c r="FY50" s="139"/>
      <c r="FZ50" s="139"/>
      <c r="GA50" s="139"/>
      <c r="GB50" s="139"/>
      <c r="GC50" s="139"/>
      <c r="GD50" s="139"/>
      <c r="GE50" s="139"/>
      <c r="GF50" s="139"/>
      <c r="GG50" s="139"/>
      <c r="GH50" s="139"/>
      <c r="GI50" s="139"/>
      <c r="GJ50" s="139"/>
      <c r="GK50" s="139"/>
      <c r="GL50" s="139"/>
      <c r="GM50" s="139"/>
      <c r="GN50" s="139"/>
      <c r="GO50" s="139"/>
      <c r="GP50" s="139"/>
      <c r="GQ50" s="139"/>
      <c r="GR50" s="139"/>
      <c r="GS50" s="139"/>
      <c r="GT50" s="139"/>
      <c r="GU50" s="139"/>
      <c r="GV50" s="139"/>
      <c r="GW50" s="139"/>
      <c r="GX50" s="139"/>
      <c r="GY50" s="139"/>
      <c r="GZ50" s="139"/>
      <c r="HA50" s="139"/>
      <c r="HB50" s="139"/>
      <c r="HC50" s="139"/>
      <c r="HD50" s="139"/>
      <c r="HE50" s="139"/>
      <c r="HF50" s="139"/>
      <c r="HG50" s="139"/>
      <c r="HH50" s="139"/>
      <c r="HI50" s="139"/>
      <c r="HJ50" s="139"/>
      <c r="HK50" s="139"/>
      <c r="HL50" s="139"/>
      <c r="HM50" s="139"/>
      <c r="HN50" s="139"/>
      <c r="HO50" s="139"/>
      <c r="HP50" s="139"/>
      <c r="HQ50" s="139"/>
      <c r="HR50" s="139"/>
      <c r="HS50" s="139"/>
      <c r="HT50" s="139"/>
      <c r="HU50" s="139"/>
      <c r="HV50" s="139"/>
      <c r="HW50" s="139"/>
      <c r="HX50" s="139"/>
      <c r="HY50" s="139"/>
      <c r="HZ50" s="139"/>
      <c r="IA50" s="139"/>
      <c r="IB50" s="139"/>
      <c r="IC50" s="139"/>
      <c r="ID50" s="139"/>
      <c r="IE50" s="139"/>
      <c r="IF50" s="139"/>
      <c r="IG50" s="139"/>
      <c r="IH50" s="139"/>
      <c r="II50" s="139"/>
      <c r="IJ50" s="139"/>
      <c r="IK50" s="139"/>
      <c r="IL50" s="139"/>
      <c r="IM50" s="139"/>
      <c r="IN50" s="139"/>
      <c r="IO50" s="139"/>
      <c r="IP50" s="139"/>
      <c r="IQ50" s="139"/>
      <c r="IR50" s="139"/>
      <c r="IS50" s="139"/>
      <c r="IT50" s="139"/>
      <c r="IU50" s="139"/>
      <c r="IV50" s="139"/>
      <c r="IW50" s="139"/>
      <c r="IX50" s="139"/>
      <c r="IY50" s="139"/>
      <c r="IZ50" s="139"/>
      <c r="JA50" s="139"/>
      <c r="JB50" s="139"/>
      <c r="JC50" s="139"/>
      <c r="JD50" s="139"/>
      <c r="JE50" s="139"/>
      <c r="JF50" s="139"/>
      <c r="JG50" s="139"/>
      <c r="JH50" s="139"/>
      <c r="JI50" s="139"/>
      <c r="JJ50" s="139"/>
      <c r="JK50" s="139"/>
      <c r="JL50" s="139"/>
      <c r="JM50" s="139"/>
      <c r="JN50" s="139"/>
      <c r="JO50" s="139"/>
      <c r="JP50" s="139"/>
      <c r="JQ50" s="139"/>
      <c r="JR50" s="139"/>
      <c r="JS50" s="139"/>
      <c r="JT50" s="139"/>
      <c r="JU50" s="139"/>
      <c r="JV50" s="139"/>
      <c r="JW50" s="139"/>
      <c r="JX50" s="139"/>
      <c r="JY50" s="139"/>
      <c r="JZ50" s="139"/>
      <c r="KA50" s="139"/>
      <c r="KB50" s="139"/>
      <c r="KC50" s="139"/>
      <c r="KD50" s="139"/>
      <c r="KE50" s="139"/>
      <c r="KF50" s="139"/>
      <c r="KG50" s="139"/>
      <c r="KH50" s="139"/>
      <c r="KI50" s="139"/>
      <c r="KJ50" s="139"/>
      <c r="KK50" s="139"/>
      <c r="KL50" s="139"/>
      <c r="KM50" s="139"/>
      <c r="KN50" s="139"/>
      <c r="KO50" s="139"/>
      <c r="KP50" s="139"/>
      <c r="KQ50" s="139"/>
    </row>
    <row r="51" spans="1:303" s="140" customFormat="1" ht="15.75" customHeight="1" x14ac:dyDescent="0.2">
      <c r="A51" s="138">
        <v>9</v>
      </c>
      <c r="B51" s="148"/>
      <c r="C51" s="191"/>
      <c r="D51" s="192"/>
      <c r="E51" s="192"/>
      <c r="F51" s="160" t="str">
        <f t="shared" si="8"/>
        <v/>
      </c>
      <c r="G51" s="126" t="str">
        <f t="shared" si="9"/>
        <v/>
      </c>
      <c r="H51" s="137"/>
      <c r="I51" s="137"/>
      <c r="J51" s="137"/>
      <c r="K51" s="137"/>
      <c r="L51" s="137"/>
      <c r="M51" s="137"/>
      <c r="N51" s="137"/>
      <c r="O51" s="137"/>
      <c r="P51" s="137"/>
      <c r="Q51" s="160" t="str">
        <f t="shared" si="10"/>
        <v/>
      </c>
      <c r="R51" s="126" t="str">
        <f t="shared" si="7"/>
        <v/>
      </c>
      <c r="S51" s="137"/>
      <c r="T51" s="145"/>
      <c r="U51" s="141" t="str">
        <f t="shared" si="11"/>
        <v/>
      </c>
      <c r="V51" s="150"/>
      <c r="W51" s="146"/>
      <c r="X51" s="143" t="str">
        <f t="shared" si="12"/>
        <v/>
      </c>
      <c r="Y51" s="150"/>
      <c r="Z51" s="146"/>
      <c r="AA51" s="135" t="str">
        <f t="shared" si="13"/>
        <v/>
      </c>
      <c r="AB51" s="137"/>
      <c r="AC51" s="146"/>
      <c r="AD51" s="147" t="str">
        <f t="shared" si="14"/>
        <v/>
      </c>
      <c r="AE51" s="136"/>
      <c r="AF51" s="127" t="str">
        <f t="shared" si="15"/>
        <v/>
      </c>
      <c r="AG51" s="137"/>
      <c r="AH51" s="137"/>
      <c r="AI51" s="137"/>
      <c r="AJ51" s="137"/>
      <c r="AK51" s="137"/>
      <c r="AL51" s="137"/>
      <c r="AM51" s="137"/>
      <c r="AN51" s="137"/>
      <c r="AO51" s="137"/>
      <c r="AP51" s="137"/>
      <c r="AQ51" s="210" t="str">
        <f t="shared" si="16"/>
        <v/>
      </c>
      <c r="AR51" s="513" t="str">
        <f t="shared" si="17"/>
        <v/>
      </c>
      <c r="AS51" s="513"/>
      <c r="AT51" s="139"/>
      <c r="AU51" s="139"/>
      <c r="AV51" s="139"/>
      <c r="AW51" s="139"/>
      <c r="AX51" s="139"/>
      <c r="AY51" s="139"/>
      <c r="AZ51" s="139"/>
      <c r="BA51" s="139"/>
      <c r="BB51" s="139"/>
      <c r="BC51" s="189"/>
      <c r="BD51" s="189"/>
      <c r="BE51" s="189"/>
      <c r="BF51" s="202"/>
      <c r="BG51" s="216">
        <f t="shared" si="21"/>
        <v>0</v>
      </c>
      <c r="BH51" s="217">
        <f t="shared" si="18"/>
        <v>0</v>
      </c>
      <c r="BI51" s="218">
        <f t="shared" si="19"/>
        <v>0</v>
      </c>
      <c r="BJ51" s="189">
        <f t="shared" si="20"/>
        <v>0</v>
      </c>
      <c r="BK51" s="202"/>
      <c r="BL51" s="202"/>
      <c r="BM51" s="18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c r="DK51" s="139"/>
      <c r="DL51" s="139"/>
      <c r="DM51" s="139"/>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39"/>
      <c r="EZ51" s="139"/>
      <c r="FA51" s="139"/>
      <c r="FB51" s="139"/>
      <c r="FC51" s="139"/>
      <c r="FD51" s="139"/>
      <c r="FE51" s="139"/>
      <c r="FF51" s="139"/>
      <c r="FG51" s="139"/>
      <c r="FH51" s="139"/>
      <c r="FI51" s="139"/>
      <c r="FJ51" s="139"/>
      <c r="FK51" s="139"/>
      <c r="FL51" s="139"/>
      <c r="FM51" s="139"/>
      <c r="FN51" s="139"/>
      <c r="FO51" s="139"/>
      <c r="FP51" s="139"/>
      <c r="FQ51" s="139"/>
      <c r="FR51" s="139"/>
      <c r="FS51" s="139"/>
      <c r="FT51" s="139"/>
      <c r="FU51" s="139"/>
      <c r="FV51" s="139"/>
      <c r="FW51" s="139"/>
      <c r="FX51" s="139"/>
      <c r="FY51" s="139"/>
      <c r="FZ51" s="139"/>
      <c r="GA51" s="139"/>
      <c r="GB51" s="139"/>
      <c r="GC51" s="139"/>
      <c r="GD51" s="139"/>
      <c r="GE51" s="139"/>
      <c r="GF51" s="139"/>
      <c r="GG51" s="139"/>
      <c r="GH51" s="139"/>
      <c r="GI51" s="139"/>
      <c r="GJ51" s="139"/>
      <c r="GK51" s="139"/>
      <c r="GL51" s="139"/>
      <c r="GM51" s="139"/>
      <c r="GN51" s="139"/>
      <c r="GO51" s="139"/>
      <c r="GP51" s="139"/>
      <c r="GQ51" s="139"/>
      <c r="GR51" s="139"/>
      <c r="GS51" s="139"/>
      <c r="GT51" s="139"/>
      <c r="GU51" s="139"/>
      <c r="GV51" s="139"/>
      <c r="GW51" s="139"/>
      <c r="GX51" s="139"/>
      <c r="GY51" s="139"/>
      <c r="GZ51" s="139"/>
      <c r="HA51" s="139"/>
      <c r="HB51" s="139"/>
      <c r="HC51" s="139"/>
      <c r="HD51" s="139"/>
      <c r="HE51" s="139"/>
      <c r="HF51" s="139"/>
      <c r="HG51" s="139"/>
      <c r="HH51" s="139"/>
      <c r="HI51" s="139"/>
      <c r="HJ51" s="139"/>
      <c r="HK51" s="139"/>
      <c r="HL51" s="139"/>
      <c r="HM51" s="139"/>
      <c r="HN51" s="139"/>
      <c r="HO51" s="139"/>
      <c r="HP51" s="139"/>
      <c r="HQ51" s="139"/>
      <c r="HR51" s="139"/>
      <c r="HS51" s="139"/>
      <c r="HT51" s="139"/>
      <c r="HU51" s="139"/>
      <c r="HV51" s="139"/>
      <c r="HW51" s="139"/>
      <c r="HX51" s="139"/>
      <c r="HY51" s="139"/>
      <c r="HZ51" s="139"/>
      <c r="IA51" s="139"/>
      <c r="IB51" s="139"/>
      <c r="IC51" s="139"/>
      <c r="ID51" s="139"/>
      <c r="IE51" s="139"/>
      <c r="IF51" s="139"/>
      <c r="IG51" s="139"/>
      <c r="IH51" s="139"/>
      <c r="II51" s="139"/>
      <c r="IJ51" s="139"/>
      <c r="IK51" s="139"/>
      <c r="IL51" s="139"/>
      <c r="IM51" s="139"/>
      <c r="IN51" s="139"/>
      <c r="IO51" s="139"/>
      <c r="IP51" s="139"/>
      <c r="IQ51" s="139"/>
      <c r="IR51" s="139"/>
      <c r="IS51" s="139"/>
      <c r="IT51" s="139"/>
      <c r="IU51" s="139"/>
      <c r="IV51" s="139"/>
      <c r="IW51" s="139"/>
      <c r="IX51" s="139"/>
      <c r="IY51" s="139"/>
      <c r="IZ51" s="139"/>
      <c r="JA51" s="139"/>
      <c r="JB51" s="139"/>
      <c r="JC51" s="139"/>
      <c r="JD51" s="139"/>
      <c r="JE51" s="139"/>
      <c r="JF51" s="139"/>
      <c r="JG51" s="139"/>
      <c r="JH51" s="139"/>
      <c r="JI51" s="139"/>
      <c r="JJ51" s="139"/>
      <c r="JK51" s="139"/>
      <c r="JL51" s="139"/>
      <c r="JM51" s="139"/>
      <c r="JN51" s="139"/>
      <c r="JO51" s="139"/>
      <c r="JP51" s="139"/>
      <c r="JQ51" s="139"/>
      <c r="JR51" s="139"/>
      <c r="JS51" s="139"/>
      <c r="JT51" s="139"/>
      <c r="JU51" s="139"/>
      <c r="JV51" s="139"/>
      <c r="JW51" s="139"/>
      <c r="JX51" s="139"/>
      <c r="JY51" s="139"/>
      <c r="JZ51" s="139"/>
      <c r="KA51" s="139"/>
      <c r="KB51" s="139"/>
      <c r="KC51" s="139"/>
      <c r="KD51" s="139"/>
      <c r="KE51" s="139"/>
      <c r="KF51" s="139"/>
      <c r="KG51" s="139"/>
      <c r="KH51" s="139"/>
      <c r="KI51" s="139"/>
      <c r="KJ51" s="139"/>
      <c r="KK51" s="139"/>
      <c r="KL51" s="139"/>
      <c r="KM51" s="139"/>
      <c r="KN51" s="139"/>
      <c r="KO51" s="139"/>
      <c r="KP51" s="139"/>
      <c r="KQ51" s="139"/>
    </row>
    <row r="52" spans="1:303" s="140" customFormat="1" ht="15.75" customHeight="1" x14ac:dyDescent="0.2">
      <c r="A52" s="138">
        <v>10</v>
      </c>
      <c r="B52" s="148"/>
      <c r="C52" s="191"/>
      <c r="D52" s="192"/>
      <c r="E52" s="192"/>
      <c r="F52" s="160" t="str">
        <f t="shared" si="8"/>
        <v/>
      </c>
      <c r="G52" s="126" t="str">
        <f t="shared" si="9"/>
        <v/>
      </c>
      <c r="H52" s="137"/>
      <c r="I52" s="137"/>
      <c r="J52" s="137"/>
      <c r="K52" s="137"/>
      <c r="L52" s="137"/>
      <c r="M52" s="137"/>
      <c r="N52" s="137"/>
      <c r="O52" s="137"/>
      <c r="P52" s="137"/>
      <c r="Q52" s="160" t="str">
        <f t="shared" si="10"/>
        <v/>
      </c>
      <c r="R52" s="126" t="str">
        <f t="shared" si="7"/>
        <v/>
      </c>
      <c r="S52" s="137"/>
      <c r="T52" s="145"/>
      <c r="U52" s="141" t="str">
        <f t="shared" si="11"/>
        <v/>
      </c>
      <c r="V52" s="150"/>
      <c r="W52" s="146"/>
      <c r="X52" s="143" t="str">
        <f t="shared" si="12"/>
        <v/>
      </c>
      <c r="Y52" s="150"/>
      <c r="Z52" s="146"/>
      <c r="AA52" s="135" t="str">
        <f t="shared" si="13"/>
        <v/>
      </c>
      <c r="AB52" s="137"/>
      <c r="AC52" s="146"/>
      <c r="AD52" s="147" t="str">
        <f t="shared" si="14"/>
        <v/>
      </c>
      <c r="AE52" s="136"/>
      <c r="AF52" s="127" t="str">
        <f t="shared" si="15"/>
        <v/>
      </c>
      <c r="AG52" s="137"/>
      <c r="AH52" s="137"/>
      <c r="AI52" s="137"/>
      <c r="AJ52" s="137"/>
      <c r="AK52" s="137"/>
      <c r="AL52" s="137"/>
      <c r="AM52" s="137"/>
      <c r="AN52" s="137"/>
      <c r="AO52" s="137"/>
      <c r="AP52" s="137"/>
      <c r="AQ52" s="210" t="str">
        <f t="shared" si="16"/>
        <v/>
      </c>
      <c r="AR52" s="513" t="str">
        <f t="shared" si="17"/>
        <v/>
      </c>
      <c r="AS52" s="513"/>
      <c r="AT52" s="139"/>
      <c r="AU52" s="139"/>
      <c r="AV52" s="139"/>
      <c r="AW52" s="139"/>
      <c r="AX52" s="139"/>
      <c r="AY52" s="139"/>
      <c r="AZ52" s="139"/>
      <c r="BA52" s="139"/>
      <c r="BB52" s="139"/>
      <c r="BC52" s="189"/>
      <c r="BD52" s="189"/>
      <c r="BE52" s="189"/>
      <c r="BF52" s="202"/>
      <c r="BG52" s="216">
        <f t="shared" si="21"/>
        <v>0</v>
      </c>
      <c r="BH52" s="217">
        <f t="shared" si="18"/>
        <v>0</v>
      </c>
      <c r="BI52" s="218">
        <f t="shared" si="19"/>
        <v>0</v>
      </c>
      <c r="BJ52" s="189">
        <f t="shared" si="20"/>
        <v>0</v>
      </c>
      <c r="BK52" s="202"/>
      <c r="BL52" s="202"/>
      <c r="BM52" s="18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39"/>
      <c r="FB52" s="139"/>
      <c r="FC52" s="139"/>
      <c r="FD52" s="139"/>
      <c r="FE52" s="139"/>
      <c r="FF52" s="139"/>
      <c r="FG52" s="139"/>
      <c r="FH52" s="139"/>
      <c r="FI52" s="139"/>
      <c r="FJ52" s="139"/>
      <c r="FK52" s="139"/>
      <c r="FL52" s="139"/>
      <c r="FM52" s="139"/>
      <c r="FN52" s="139"/>
      <c r="FO52" s="139"/>
      <c r="FP52" s="139"/>
      <c r="FQ52" s="139"/>
      <c r="FR52" s="139"/>
      <c r="FS52" s="139"/>
      <c r="FT52" s="139"/>
      <c r="FU52" s="139"/>
      <c r="FV52" s="139"/>
      <c r="FW52" s="139"/>
      <c r="FX52" s="139"/>
      <c r="FY52" s="139"/>
      <c r="FZ52" s="139"/>
      <c r="GA52" s="139"/>
      <c r="GB52" s="139"/>
      <c r="GC52" s="139"/>
      <c r="GD52" s="139"/>
      <c r="GE52" s="139"/>
      <c r="GF52" s="139"/>
      <c r="GG52" s="139"/>
      <c r="GH52" s="139"/>
      <c r="GI52" s="139"/>
      <c r="GJ52" s="139"/>
      <c r="GK52" s="139"/>
      <c r="GL52" s="139"/>
      <c r="GM52" s="139"/>
      <c r="GN52" s="139"/>
      <c r="GO52" s="139"/>
      <c r="GP52" s="139"/>
      <c r="GQ52" s="139"/>
      <c r="GR52" s="139"/>
      <c r="GS52" s="139"/>
      <c r="GT52" s="139"/>
      <c r="GU52" s="139"/>
      <c r="GV52" s="139"/>
      <c r="GW52" s="139"/>
      <c r="GX52" s="139"/>
      <c r="GY52" s="139"/>
      <c r="GZ52" s="139"/>
      <c r="HA52" s="139"/>
      <c r="HB52" s="139"/>
      <c r="HC52" s="139"/>
      <c r="HD52" s="139"/>
      <c r="HE52" s="139"/>
      <c r="HF52" s="139"/>
      <c r="HG52" s="139"/>
      <c r="HH52" s="139"/>
      <c r="HI52" s="139"/>
      <c r="HJ52" s="139"/>
      <c r="HK52" s="139"/>
      <c r="HL52" s="139"/>
      <c r="HM52" s="139"/>
      <c r="HN52" s="139"/>
      <c r="HO52" s="139"/>
      <c r="HP52" s="139"/>
      <c r="HQ52" s="139"/>
      <c r="HR52" s="139"/>
      <c r="HS52" s="139"/>
      <c r="HT52" s="139"/>
      <c r="HU52" s="139"/>
      <c r="HV52" s="139"/>
      <c r="HW52" s="139"/>
      <c r="HX52" s="139"/>
      <c r="HY52" s="139"/>
      <c r="HZ52" s="139"/>
      <c r="IA52" s="139"/>
      <c r="IB52" s="139"/>
      <c r="IC52" s="139"/>
      <c r="ID52" s="139"/>
      <c r="IE52" s="139"/>
      <c r="IF52" s="139"/>
      <c r="IG52" s="139"/>
      <c r="IH52" s="139"/>
      <c r="II52" s="139"/>
      <c r="IJ52" s="139"/>
      <c r="IK52" s="139"/>
      <c r="IL52" s="139"/>
      <c r="IM52" s="139"/>
      <c r="IN52" s="139"/>
      <c r="IO52" s="139"/>
      <c r="IP52" s="139"/>
      <c r="IQ52" s="139"/>
      <c r="IR52" s="139"/>
      <c r="IS52" s="139"/>
      <c r="IT52" s="139"/>
      <c r="IU52" s="139"/>
      <c r="IV52" s="139"/>
      <c r="IW52" s="139"/>
      <c r="IX52" s="139"/>
      <c r="IY52" s="139"/>
      <c r="IZ52" s="139"/>
      <c r="JA52" s="139"/>
      <c r="JB52" s="139"/>
      <c r="JC52" s="139"/>
      <c r="JD52" s="139"/>
      <c r="JE52" s="139"/>
      <c r="JF52" s="139"/>
      <c r="JG52" s="139"/>
      <c r="JH52" s="139"/>
      <c r="JI52" s="139"/>
      <c r="JJ52" s="139"/>
      <c r="JK52" s="139"/>
      <c r="JL52" s="139"/>
      <c r="JM52" s="139"/>
      <c r="JN52" s="139"/>
      <c r="JO52" s="139"/>
      <c r="JP52" s="139"/>
      <c r="JQ52" s="139"/>
      <c r="JR52" s="139"/>
      <c r="JS52" s="139"/>
      <c r="JT52" s="139"/>
      <c r="JU52" s="139"/>
      <c r="JV52" s="139"/>
      <c r="JW52" s="139"/>
      <c r="JX52" s="139"/>
      <c r="JY52" s="139"/>
      <c r="JZ52" s="139"/>
      <c r="KA52" s="139"/>
      <c r="KB52" s="139"/>
      <c r="KC52" s="139"/>
      <c r="KD52" s="139"/>
      <c r="KE52" s="139"/>
      <c r="KF52" s="139"/>
      <c r="KG52" s="139"/>
      <c r="KH52" s="139"/>
      <c r="KI52" s="139"/>
      <c r="KJ52" s="139"/>
      <c r="KK52" s="139"/>
      <c r="KL52" s="139"/>
      <c r="KM52" s="139"/>
      <c r="KN52" s="139"/>
      <c r="KO52" s="139"/>
      <c r="KP52" s="139"/>
      <c r="KQ52" s="139"/>
    </row>
    <row r="53" spans="1:303" s="140" customFormat="1" ht="15.75" customHeight="1" x14ac:dyDescent="0.2">
      <c r="A53" s="138">
        <v>11</v>
      </c>
      <c r="B53" s="148"/>
      <c r="C53" s="191"/>
      <c r="D53" s="192"/>
      <c r="E53" s="192"/>
      <c r="F53" s="160" t="str">
        <f t="shared" si="8"/>
        <v/>
      </c>
      <c r="G53" s="126" t="str">
        <f t="shared" si="9"/>
        <v/>
      </c>
      <c r="H53" s="137"/>
      <c r="I53" s="137"/>
      <c r="J53" s="137"/>
      <c r="K53" s="137"/>
      <c r="L53" s="137"/>
      <c r="M53" s="137"/>
      <c r="N53" s="137"/>
      <c r="O53" s="137"/>
      <c r="P53" s="137"/>
      <c r="Q53" s="160" t="str">
        <f t="shared" si="10"/>
        <v/>
      </c>
      <c r="R53" s="126" t="str">
        <f t="shared" si="7"/>
        <v/>
      </c>
      <c r="S53" s="137"/>
      <c r="T53" s="145"/>
      <c r="U53" s="141" t="str">
        <f t="shared" si="11"/>
        <v/>
      </c>
      <c r="V53" s="150"/>
      <c r="W53" s="146"/>
      <c r="X53" s="143" t="str">
        <f t="shared" si="12"/>
        <v/>
      </c>
      <c r="Y53" s="150"/>
      <c r="Z53" s="146"/>
      <c r="AA53" s="135" t="str">
        <f t="shared" si="13"/>
        <v/>
      </c>
      <c r="AB53" s="137"/>
      <c r="AC53" s="146"/>
      <c r="AD53" s="147" t="str">
        <f t="shared" si="14"/>
        <v/>
      </c>
      <c r="AE53" s="136"/>
      <c r="AF53" s="127" t="str">
        <f t="shared" si="15"/>
        <v/>
      </c>
      <c r="AG53" s="137"/>
      <c r="AH53" s="137"/>
      <c r="AI53" s="137"/>
      <c r="AJ53" s="137"/>
      <c r="AK53" s="137"/>
      <c r="AL53" s="137"/>
      <c r="AM53" s="137"/>
      <c r="AN53" s="137"/>
      <c r="AO53" s="137"/>
      <c r="AP53" s="137"/>
      <c r="AQ53" s="210" t="str">
        <f t="shared" si="16"/>
        <v/>
      </c>
      <c r="AR53" s="513" t="str">
        <f t="shared" si="17"/>
        <v/>
      </c>
      <c r="AS53" s="513"/>
      <c r="AT53" s="139"/>
      <c r="AU53" s="139"/>
      <c r="AV53" s="139"/>
      <c r="AW53" s="139"/>
      <c r="AX53" s="139"/>
      <c r="AY53" s="139"/>
      <c r="AZ53" s="139"/>
      <c r="BA53" s="139"/>
      <c r="BB53" s="139"/>
      <c r="BC53" s="189"/>
      <c r="BD53" s="189"/>
      <c r="BE53" s="189"/>
      <c r="BF53" s="202"/>
      <c r="BG53" s="216">
        <f t="shared" si="21"/>
        <v>0</v>
      </c>
      <c r="BH53" s="217">
        <f t="shared" si="18"/>
        <v>0</v>
      </c>
      <c r="BI53" s="218">
        <f t="shared" si="19"/>
        <v>0</v>
      </c>
      <c r="BJ53" s="189">
        <f t="shared" si="20"/>
        <v>0</v>
      </c>
      <c r="BK53" s="202"/>
      <c r="BL53" s="202"/>
      <c r="BM53" s="18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39"/>
      <c r="FB53" s="139"/>
      <c r="FC53" s="139"/>
      <c r="FD53" s="139"/>
      <c r="FE53" s="139"/>
      <c r="FF53" s="139"/>
      <c r="FG53" s="139"/>
      <c r="FH53" s="139"/>
      <c r="FI53" s="139"/>
      <c r="FJ53" s="139"/>
      <c r="FK53" s="139"/>
      <c r="FL53" s="139"/>
      <c r="FM53" s="139"/>
      <c r="FN53" s="139"/>
      <c r="FO53" s="139"/>
      <c r="FP53" s="139"/>
      <c r="FQ53" s="139"/>
      <c r="FR53" s="139"/>
      <c r="FS53" s="139"/>
      <c r="FT53" s="139"/>
      <c r="FU53" s="139"/>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row>
    <row r="54" spans="1:303" s="140" customFormat="1" ht="15.75" customHeight="1" x14ac:dyDescent="0.2">
      <c r="A54" s="138">
        <v>12</v>
      </c>
      <c r="B54" s="148"/>
      <c r="C54" s="191"/>
      <c r="D54" s="192"/>
      <c r="E54" s="192"/>
      <c r="F54" s="160" t="str">
        <f t="shared" si="8"/>
        <v/>
      </c>
      <c r="G54" s="126" t="str">
        <f t="shared" si="9"/>
        <v/>
      </c>
      <c r="H54" s="137"/>
      <c r="I54" s="137"/>
      <c r="J54" s="137"/>
      <c r="K54" s="137"/>
      <c r="L54" s="137"/>
      <c r="M54" s="137"/>
      <c r="N54" s="137"/>
      <c r="O54" s="137"/>
      <c r="P54" s="137"/>
      <c r="Q54" s="160" t="str">
        <f t="shared" si="10"/>
        <v/>
      </c>
      <c r="R54" s="126" t="str">
        <f t="shared" si="7"/>
        <v/>
      </c>
      <c r="S54" s="137"/>
      <c r="T54" s="145"/>
      <c r="U54" s="141" t="str">
        <f t="shared" si="11"/>
        <v/>
      </c>
      <c r="V54" s="150"/>
      <c r="W54" s="146"/>
      <c r="X54" s="143" t="str">
        <f t="shared" si="12"/>
        <v/>
      </c>
      <c r="Y54" s="150"/>
      <c r="Z54" s="146"/>
      <c r="AA54" s="135" t="str">
        <f t="shared" si="13"/>
        <v/>
      </c>
      <c r="AB54" s="137"/>
      <c r="AC54" s="146"/>
      <c r="AD54" s="147" t="str">
        <f t="shared" si="14"/>
        <v/>
      </c>
      <c r="AE54" s="136"/>
      <c r="AF54" s="127" t="str">
        <f t="shared" si="15"/>
        <v/>
      </c>
      <c r="AG54" s="137"/>
      <c r="AH54" s="137"/>
      <c r="AI54" s="137"/>
      <c r="AJ54" s="137"/>
      <c r="AK54" s="137"/>
      <c r="AL54" s="137"/>
      <c r="AM54" s="137"/>
      <c r="AN54" s="137"/>
      <c r="AO54" s="137"/>
      <c r="AP54" s="137"/>
      <c r="AQ54" s="210" t="str">
        <f t="shared" si="16"/>
        <v/>
      </c>
      <c r="AR54" s="513" t="str">
        <f t="shared" si="17"/>
        <v/>
      </c>
      <c r="AS54" s="513"/>
      <c r="AT54" s="139"/>
      <c r="AU54" s="139"/>
      <c r="AV54" s="139"/>
      <c r="AW54" s="139"/>
      <c r="AX54" s="139"/>
      <c r="AY54" s="139"/>
      <c r="AZ54" s="139"/>
      <c r="BA54" s="139"/>
      <c r="BB54" s="139"/>
      <c r="BC54" s="189"/>
      <c r="BD54" s="189"/>
      <c r="BE54" s="189"/>
      <c r="BF54" s="202"/>
      <c r="BG54" s="216">
        <f t="shared" si="21"/>
        <v>0</v>
      </c>
      <c r="BH54" s="217">
        <f t="shared" si="18"/>
        <v>0</v>
      </c>
      <c r="BI54" s="218">
        <f t="shared" si="19"/>
        <v>0</v>
      </c>
      <c r="BJ54" s="189">
        <f t="shared" si="20"/>
        <v>0</v>
      </c>
      <c r="BK54" s="202"/>
      <c r="BL54" s="202"/>
      <c r="BM54" s="18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39"/>
      <c r="EY54" s="139"/>
      <c r="EZ54" s="139"/>
      <c r="FA54" s="139"/>
      <c r="FB54" s="139"/>
      <c r="FC54" s="139"/>
      <c r="FD54" s="139"/>
      <c r="FE54" s="139"/>
      <c r="FF54" s="139"/>
      <c r="FG54" s="139"/>
      <c r="FH54" s="139"/>
      <c r="FI54" s="139"/>
      <c r="FJ54" s="139"/>
      <c r="FK54" s="139"/>
      <c r="FL54" s="139"/>
      <c r="FM54" s="139"/>
      <c r="FN54" s="139"/>
      <c r="FO54" s="139"/>
      <c r="FP54" s="139"/>
      <c r="FQ54" s="139"/>
      <c r="FR54" s="139"/>
      <c r="FS54" s="139"/>
      <c r="FT54" s="139"/>
      <c r="FU54" s="139"/>
      <c r="FV54" s="139"/>
      <c r="FW54" s="139"/>
      <c r="FX54" s="139"/>
      <c r="FY54" s="139"/>
      <c r="FZ54" s="139"/>
      <c r="GA54" s="139"/>
      <c r="GB54" s="139"/>
      <c r="GC54" s="139"/>
      <c r="GD54" s="139"/>
      <c r="GE54" s="139"/>
      <c r="GF54" s="139"/>
      <c r="GG54" s="139"/>
      <c r="GH54" s="139"/>
      <c r="GI54" s="139"/>
      <c r="GJ54" s="139"/>
      <c r="GK54" s="139"/>
      <c r="GL54" s="139"/>
      <c r="GM54" s="139"/>
      <c r="GN54" s="139"/>
      <c r="GO54" s="139"/>
      <c r="GP54" s="139"/>
      <c r="GQ54" s="139"/>
      <c r="GR54" s="139"/>
      <c r="GS54" s="139"/>
      <c r="GT54" s="139"/>
      <c r="GU54" s="139"/>
      <c r="GV54" s="139"/>
      <c r="GW54" s="139"/>
      <c r="GX54" s="139"/>
      <c r="GY54" s="139"/>
      <c r="GZ54" s="139"/>
      <c r="HA54" s="139"/>
      <c r="HB54" s="139"/>
      <c r="HC54" s="139"/>
      <c r="HD54" s="139"/>
      <c r="HE54" s="139"/>
      <c r="HF54" s="139"/>
      <c r="HG54" s="139"/>
      <c r="HH54" s="139"/>
      <c r="HI54" s="139"/>
      <c r="HJ54" s="139"/>
      <c r="HK54" s="139"/>
      <c r="HL54" s="139"/>
      <c r="HM54" s="139"/>
      <c r="HN54" s="139"/>
      <c r="HO54" s="139"/>
      <c r="HP54" s="139"/>
      <c r="HQ54" s="139"/>
      <c r="HR54" s="139"/>
      <c r="HS54" s="139"/>
      <c r="HT54" s="139"/>
      <c r="HU54" s="139"/>
      <c r="HV54" s="139"/>
      <c r="HW54" s="139"/>
      <c r="HX54" s="139"/>
      <c r="HY54" s="139"/>
      <c r="HZ54" s="139"/>
      <c r="IA54" s="139"/>
      <c r="IB54" s="139"/>
      <c r="IC54" s="139"/>
      <c r="ID54" s="139"/>
      <c r="IE54" s="139"/>
      <c r="IF54" s="139"/>
      <c r="IG54" s="139"/>
      <c r="IH54" s="139"/>
      <c r="II54" s="139"/>
      <c r="IJ54" s="139"/>
      <c r="IK54" s="139"/>
      <c r="IL54" s="139"/>
      <c r="IM54" s="139"/>
      <c r="IN54" s="139"/>
      <c r="IO54" s="139"/>
      <c r="IP54" s="139"/>
      <c r="IQ54" s="139"/>
      <c r="IR54" s="139"/>
      <c r="IS54" s="139"/>
      <c r="IT54" s="139"/>
      <c r="IU54" s="139"/>
      <c r="IV54" s="139"/>
      <c r="IW54" s="139"/>
      <c r="IX54" s="139"/>
      <c r="IY54" s="139"/>
      <c r="IZ54" s="139"/>
      <c r="JA54" s="139"/>
      <c r="JB54" s="139"/>
      <c r="JC54" s="139"/>
      <c r="JD54" s="139"/>
      <c r="JE54" s="139"/>
      <c r="JF54" s="139"/>
      <c r="JG54" s="139"/>
      <c r="JH54" s="139"/>
      <c r="JI54" s="139"/>
      <c r="JJ54" s="139"/>
      <c r="JK54" s="139"/>
      <c r="JL54" s="139"/>
      <c r="JM54" s="139"/>
      <c r="JN54" s="139"/>
      <c r="JO54" s="139"/>
      <c r="JP54" s="139"/>
      <c r="JQ54" s="139"/>
      <c r="JR54" s="139"/>
      <c r="JS54" s="139"/>
      <c r="JT54" s="139"/>
      <c r="JU54" s="139"/>
      <c r="JV54" s="139"/>
      <c r="JW54" s="139"/>
      <c r="JX54" s="139"/>
      <c r="JY54" s="139"/>
      <c r="JZ54" s="139"/>
      <c r="KA54" s="139"/>
      <c r="KB54" s="139"/>
      <c r="KC54" s="139"/>
      <c r="KD54" s="139"/>
      <c r="KE54" s="139"/>
      <c r="KF54" s="139"/>
      <c r="KG54" s="139"/>
      <c r="KH54" s="139"/>
      <c r="KI54" s="139"/>
      <c r="KJ54" s="139"/>
      <c r="KK54" s="139"/>
      <c r="KL54" s="139"/>
      <c r="KM54" s="139"/>
      <c r="KN54" s="139"/>
      <c r="KO54" s="139"/>
      <c r="KP54" s="139"/>
      <c r="KQ54" s="139"/>
    </row>
    <row r="55" spans="1:303" s="140" customFormat="1" ht="15.75" customHeight="1" x14ac:dyDescent="0.2">
      <c r="A55" s="138">
        <v>13</v>
      </c>
      <c r="B55" s="148"/>
      <c r="C55" s="191"/>
      <c r="D55" s="192"/>
      <c r="E55" s="192"/>
      <c r="F55" s="160" t="str">
        <f t="shared" si="8"/>
        <v/>
      </c>
      <c r="G55" s="126" t="str">
        <f t="shared" si="9"/>
        <v/>
      </c>
      <c r="H55" s="137"/>
      <c r="I55" s="137"/>
      <c r="J55" s="137"/>
      <c r="K55" s="137"/>
      <c r="L55" s="137"/>
      <c r="M55" s="137"/>
      <c r="N55" s="137"/>
      <c r="O55" s="137"/>
      <c r="P55" s="137"/>
      <c r="Q55" s="160" t="str">
        <f t="shared" si="10"/>
        <v/>
      </c>
      <c r="R55" s="126" t="str">
        <f t="shared" si="7"/>
        <v/>
      </c>
      <c r="S55" s="137"/>
      <c r="T55" s="145"/>
      <c r="U55" s="141" t="str">
        <f t="shared" si="11"/>
        <v/>
      </c>
      <c r="V55" s="150"/>
      <c r="W55" s="146"/>
      <c r="X55" s="143" t="str">
        <f t="shared" si="12"/>
        <v/>
      </c>
      <c r="Y55" s="150"/>
      <c r="Z55" s="146"/>
      <c r="AA55" s="135" t="str">
        <f t="shared" si="13"/>
        <v/>
      </c>
      <c r="AB55" s="137"/>
      <c r="AC55" s="146"/>
      <c r="AD55" s="147" t="str">
        <f t="shared" si="14"/>
        <v/>
      </c>
      <c r="AE55" s="136"/>
      <c r="AF55" s="127" t="str">
        <f t="shared" si="15"/>
        <v/>
      </c>
      <c r="AG55" s="137"/>
      <c r="AH55" s="137"/>
      <c r="AI55" s="137"/>
      <c r="AJ55" s="137"/>
      <c r="AK55" s="137"/>
      <c r="AL55" s="137"/>
      <c r="AM55" s="137"/>
      <c r="AN55" s="137"/>
      <c r="AO55" s="137"/>
      <c r="AP55" s="137"/>
      <c r="AQ55" s="210" t="str">
        <f t="shared" si="16"/>
        <v/>
      </c>
      <c r="AR55" s="513" t="str">
        <f t="shared" si="17"/>
        <v/>
      </c>
      <c r="AS55" s="513"/>
      <c r="AT55" s="139"/>
      <c r="AU55" s="139"/>
      <c r="AV55" s="139"/>
      <c r="AW55" s="139"/>
      <c r="AX55" s="139"/>
      <c r="AY55" s="139"/>
      <c r="AZ55" s="139"/>
      <c r="BA55" s="139"/>
      <c r="BB55" s="139"/>
      <c r="BC55" s="189"/>
      <c r="BD55" s="189"/>
      <c r="BE55" s="189"/>
      <c r="BF55" s="202"/>
      <c r="BG55" s="216">
        <f t="shared" si="21"/>
        <v>0</v>
      </c>
      <c r="BH55" s="217">
        <f t="shared" si="18"/>
        <v>0</v>
      </c>
      <c r="BI55" s="218">
        <f t="shared" si="19"/>
        <v>0</v>
      </c>
      <c r="BJ55" s="189">
        <f t="shared" si="20"/>
        <v>0</v>
      </c>
      <c r="BK55" s="202"/>
      <c r="BL55" s="202"/>
      <c r="BM55" s="18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39"/>
      <c r="EY55" s="139"/>
      <c r="EZ55" s="139"/>
      <c r="FA55" s="139"/>
      <c r="FB55" s="139"/>
      <c r="FC55" s="139"/>
      <c r="FD55" s="139"/>
      <c r="FE55" s="139"/>
      <c r="FF55" s="139"/>
      <c r="FG55" s="139"/>
      <c r="FH55" s="139"/>
      <c r="FI55" s="139"/>
      <c r="FJ55" s="139"/>
      <c r="FK55" s="139"/>
      <c r="FL55" s="139"/>
      <c r="FM55" s="139"/>
      <c r="FN55" s="139"/>
      <c r="FO55" s="139"/>
      <c r="FP55" s="139"/>
      <c r="FQ55" s="139"/>
      <c r="FR55" s="139"/>
      <c r="FS55" s="139"/>
      <c r="FT55" s="139"/>
      <c r="FU55" s="139"/>
      <c r="FV55" s="139"/>
      <c r="FW55" s="139"/>
      <c r="FX55" s="139"/>
      <c r="FY55" s="139"/>
      <c r="FZ55" s="139"/>
      <c r="GA55" s="139"/>
      <c r="GB55" s="139"/>
      <c r="GC55" s="139"/>
      <c r="GD55" s="139"/>
      <c r="GE55" s="139"/>
      <c r="GF55" s="139"/>
      <c r="GG55" s="139"/>
      <c r="GH55" s="139"/>
      <c r="GI55" s="139"/>
      <c r="GJ55" s="139"/>
      <c r="GK55" s="139"/>
      <c r="GL55" s="139"/>
      <c r="GM55" s="139"/>
      <c r="GN55" s="139"/>
      <c r="GO55" s="139"/>
      <c r="GP55" s="139"/>
      <c r="GQ55" s="139"/>
      <c r="GR55" s="139"/>
      <c r="GS55" s="139"/>
      <c r="GT55" s="139"/>
      <c r="GU55" s="139"/>
      <c r="GV55" s="139"/>
      <c r="GW55" s="139"/>
      <c r="GX55" s="139"/>
      <c r="GY55" s="139"/>
      <c r="GZ55" s="139"/>
      <c r="HA55" s="139"/>
      <c r="HB55" s="139"/>
      <c r="HC55" s="139"/>
      <c r="HD55" s="139"/>
      <c r="HE55" s="139"/>
      <c r="HF55" s="139"/>
      <c r="HG55" s="139"/>
      <c r="HH55" s="139"/>
      <c r="HI55" s="139"/>
      <c r="HJ55" s="139"/>
      <c r="HK55" s="139"/>
      <c r="HL55" s="139"/>
      <c r="HM55" s="139"/>
      <c r="HN55" s="139"/>
      <c r="HO55" s="139"/>
      <c r="HP55" s="139"/>
      <c r="HQ55" s="139"/>
      <c r="HR55" s="139"/>
      <c r="HS55" s="139"/>
      <c r="HT55" s="139"/>
      <c r="HU55" s="139"/>
      <c r="HV55" s="139"/>
      <c r="HW55" s="139"/>
      <c r="HX55" s="139"/>
      <c r="HY55" s="139"/>
      <c r="HZ55" s="139"/>
      <c r="IA55" s="139"/>
      <c r="IB55" s="139"/>
      <c r="IC55" s="139"/>
      <c r="ID55" s="139"/>
      <c r="IE55" s="139"/>
      <c r="IF55" s="139"/>
      <c r="IG55" s="139"/>
      <c r="IH55" s="139"/>
      <c r="II55" s="139"/>
      <c r="IJ55" s="139"/>
      <c r="IK55" s="139"/>
      <c r="IL55" s="139"/>
      <c r="IM55" s="139"/>
      <c r="IN55" s="139"/>
      <c r="IO55" s="139"/>
      <c r="IP55" s="139"/>
      <c r="IQ55" s="139"/>
      <c r="IR55" s="139"/>
      <c r="IS55" s="139"/>
      <c r="IT55" s="139"/>
      <c r="IU55" s="139"/>
      <c r="IV55" s="139"/>
      <c r="IW55" s="139"/>
      <c r="IX55" s="139"/>
      <c r="IY55" s="139"/>
      <c r="IZ55" s="139"/>
      <c r="JA55" s="139"/>
      <c r="JB55" s="139"/>
      <c r="JC55" s="139"/>
      <c r="JD55" s="139"/>
      <c r="JE55" s="139"/>
      <c r="JF55" s="139"/>
      <c r="JG55" s="139"/>
      <c r="JH55" s="139"/>
      <c r="JI55" s="139"/>
      <c r="JJ55" s="139"/>
      <c r="JK55" s="139"/>
      <c r="JL55" s="139"/>
      <c r="JM55" s="139"/>
      <c r="JN55" s="139"/>
      <c r="JO55" s="139"/>
      <c r="JP55" s="139"/>
      <c r="JQ55" s="139"/>
      <c r="JR55" s="139"/>
      <c r="JS55" s="139"/>
      <c r="JT55" s="139"/>
      <c r="JU55" s="139"/>
      <c r="JV55" s="139"/>
      <c r="JW55" s="139"/>
      <c r="JX55" s="139"/>
      <c r="JY55" s="139"/>
      <c r="JZ55" s="139"/>
      <c r="KA55" s="139"/>
      <c r="KB55" s="139"/>
      <c r="KC55" s="139"/>
      <c r="KD55" s="139"/>
      <c r="KE55" s="139"/>
      <c r="KF55" s="139"/>
      <c r="KG55" s="139"/>
      <c r="KH55" s="139"/>
      <c r="KI55" s="139"/>
      <c r="KJ55" s="139"/>
      <c r="KK55" s="139"/>
      <c r="KL55" s="139"/>
      <c r="KM55" s="139"/>
      <c r="KN55" s="139"/>
      <c r="KO55" s="139"/>
      <c r="KP55" s="139"/>
      <c r="KQ55" s="139"/>
    </row>
    <row r="56" spans="1:303" s="140" customFormat="1" ht="15.75" customHeight="1" x14ac:dyDescent="0.2">
      <c r="A56" s="138">
        <v>14</v>
      </c>
      <c r="B56" s="148"/>
      <c r="C56" s="191"/>
      <c r="D56" s="192"/>
      <c r="E56" s="192"/>
      <c r="F56" s="160" t="str">
        <f t="shared" si="8"/>
        <v/>
      </c>
      <c r="G56" s="126" t="str">
        <f t="shared" si="9"/>
        <v/>
      </c>
      <c r="H56" s="137"/>
      <c r="I56" s="137"/>
      <c r="J56" s="137"/>
      <c r="K56" s="137"/>
      <c r="L56" s="137"/>
      <c r="M56" s="137"/>
      <c r="N56" s="137"/>
      <c r="O56" s="137"/>
      <c r="P56" s="137"/>
      <c r="Q56" s="160" t="str">
        <f t="shared" si="10"/>
        <v/>
      </c>
      <c r="R56" s="126" t="str">
        <f t="shared" si="7"/>
        <v/>
      </c>
      <c r="S56" s="137"/>
      <c r="T56" s="145"/>
      <c r="U56" s="141" t="str">
        <f t="shared" si="11"/>
        <v/>
      </c>
      <c r="V56" s="150"/>
      <c r="W56" s="146"/>
      <c r="X56" s="143" t="str">
        <f t="shared" si="12"/>
        <v/>
      </c>
      <c r="Y56" s="150"/>
      <c r="Z56" s="146"/>
      <c r="AA56" s="135" t="str">
        <f t="shared" si="13"/>
        <v/>
      </c>
      <c r="AB56" s="137"/>
      <c r="AC56" s="146"/>
      <c r="AD56" s="147" t="str">
        <f t="shared" si="14"/>
        <v/>
      </c>
      <c r="AE56" s="136"/>
      <c r="AF56" s="127" t="str">
        <f t="shared" si="15"/>
        <v/>
      </c>
      <c r="AG56" s="137"/>
      <c r="AH56" s="137"/>
      <c r="AI56" s="137"/>
      <c r="AJ56" s="137"/>
      <c r="AK56" s="137"/>
      <c r="AL56" s="137"/>
      <c r="AM56" s="137"/>
      <c r="AN56" s="137"/>
      <c r="AO56" s="137"/>
      <c r="AP56" s="137"/>
      <c r="AQ56" s="210" t="str">
        <f t="shared" si="16"/>
        <v/>
      </c>
      <c r="AR56" s="513" t="str">
        <f t="shared" si="17"/>
        <v/>
      </c>
      <c r="AS56" s="513"/>
      <c r="AT56" s="139"/>
      <c r="AU56" s="139"/>
      <c r="AV56" s="139"/>
      <c r="AW56" s="139"/>
      <c r="AX56" s="139"/>
      <c r="AY56" s="139"/>
      <c r="AZ56" s="139"/>
      <c r="BA56" s="139"/>
      <c r="BB56" s="139"/>
      <c r="BC56" s="189"/>
      <c r="BD56" s="189"/>
      <c r="BE56" s="189"/>
      <c r="BF56" s="202"/>
      <c r="BG56" s="216">
        <f t="shared" si="21"/>
        <v>0</v>
      </c>
      <c r="BH56" s="217">
        <f t="shared" si="18"/>
        <v>0</v>
      </c>
      <c r="BI56" s="218">
        <f t="shared" si="19"/>
        <v>0</v>
      </c>
      <c r="BJ56" s="189">
        <f t="shared" si="20"/>
        <v>0</v>
      </c>
      <c r="BK56" s="202"/>
      <c r="BL56" s="202"/>
      <c r="BM56" s="18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c r="CN56" s="139"/>
      <c r="CO56" s="139"/>
      <c r="CP56" s="139"/>
      <c r="CQ56" s="139"/>
      <c r="CR56" s="139"/>
      <c r="CS56" s="139"/>
      <c r="CT56" s="139"/>
      <c r="CU56" s="139"/>
      <c r="CV56" s="139"/>
      <c r="CW56" s="139"/>
      <c r="CX56" s="139"/>
      <c r="CY56" s="139"/>
      <c r="CZ56" s="139"/>
      <c r="DA56" s="139"/>
      <c r="DB56" s="139"/>
      <c r="DC56" s="139"/>
      <c r="DD56" s="139"/>
      <c r="DE56" s="139"/>
      <c r="DF56" s="139"/>
      <c r="DG56" s="139"/>
      <c r="DH56" s="139"/>
      <c r="DI56" s="139"/>
      <c r="DJ56" s="139"/>
      <c r="DK56" s="139"/>
      <c r="DL56" s="139"/>
      <c r="DM56" s="139"/>
      <c r="DN56" s="139"/>
      <c r="DO56" s="139"/>
      <c r="DP56" s="139"/>
      <c r="DQ56" s="139"/>
      <c r="DR56" s="139"/>
      <c r="DS56" s="139"/>
      <c r="DT56" s="139"/>
      <c r="DU56" s="139"/>
      <c r="DV56" s="139"/>
      <c r="DW56" s="139"/>
      <c r="DX56" s="139"/>
      <c r="DY56" s="139"/>
      <c r="DZ56" s="139"/>
      <c r="EA56" s="139"/>
      <c r="EB56" s="139"/>
      <c r="EC56" s="139"/>
      <c r="ED56" s="139"/>
      <c r="EE56" s="139"/>
      <c r="EF56" s="139"/>
      <c r="EG56" s="139"/>
      <c r="EH56" s="139"/>
      <c r="EI56" s="139"/>
      <c r="EJ56" s="139"/>
      <c r="EK56" s="139"/>
      <c r="EL56" s="139"/>
      <c r="EM56" s="139"/>
      <c r="EN56" s="139"/>
      <c r="EO56" s="139"/>
      <c r="EP56" s="139"/>
      <c r="EQ56" s="139"/>
      <c r="ER56" s="139"/>
      <c r="ES56" s="139"/>
      <c r="ET56" s="139"/>
      <c r="EU56" s="139"/>
      <c r="EV56" s="139"/>
      <c r="EW56" s="139"/>
      <c r="EX56" s="139"/>
      <c r="EY56" s="139"/>
      <c r="EZ56" s="139"/>
      <c r="FA56" s="139"/>
      <c r="FB56" s="139"/>
      <c r="FC56" s="139"/>
      <c r="FD56" s="139"/>
      <c r="FE56" s="139"/>
      <c r="FF56" s="139"/>
      <c r="FG56" s="139"/>
      <c r="FH56" s="139"/>
      <c r="FI56" s="139"/>
      <c r="FJ56" s="139"/>
      <c r="FK56" s="139"/>
      <c r="FL56" s="139"/>
      <c r="FM56" s="139"/>
      <c r="FN56" s="139"/>
      <c r="FO56" s="139"/>
      <c r="FP56" s="139"/>
      <c r="FQ56" s="139"/>
      <c r="FR56" s="139"/>
      <c r="FS56" s="139"/>
      <c r="FT56" s="139"/>
      <c r="FU56" s="139"/>
      <c r="FV56" s="139"/>
      <c r="FW56" s="139"/>
      <c r="FX56" s="139"/>
      <c r="FY56" s="139"/>
      <c r="FZ56" s="139"/>
      <c r="GA56" s="139"/>
      <c r="GB56" s="139"/>
      <c r="GC56" s="139"/>
      <c r="GD56" s="139"/>
      <c r="GE56" s="139"/>
      <c r="GF56" s="139"/>
      <c r="GG56" s="139"/>
      <c r="GH56" s="139"/>
      <c r="GI56" s="139"/>
      <c r="GJ56" s="139"/>
      <c r="GK56" s="139"/>
      <c r="GL56" s="139"/>
      <c r="GM56" s="139"/>
      <c r="GN56" s="139"/>
      <c r="GO56" s="139"/>
      <c r="GP56" s="139"/>
      <c r="GQ56" s="139"/>
      <c r="GR56" s="139"/>
      <c r="GS56" s="139"/>
      <c r="GT56" s="139"/>
      <c r="GU56" s="139"/>
      <c r="GV56" s="139"/>
      <c r="GW56" s="139"/>
      <c r="GX56" s="139"/>
      <c r="GY56" s="139"/>
      <c r="GZ56" s="139"/>
      <c r="HA56" s="139"/>
      <c r="HB56" s="139"/>
      <c r="HC56" s="139"/>
      <c r="HD56" s="139"/>
      <c r="HE56" s="139"/>
      <c r="HF56" s="139"/>
      <c r="HG56" s="139"/>
      <c r="HH56" s="139"/>
      <c r="HI56" s="139"/>
      <c r="HJ56" s="139"/>
      <c r="HK56" s="139"/>
      <c r="HL56" s="139"/>
      <c r="HM56" s="139"/>
      <c r="HN56" s="139"/>
      <c r="HO56" s="139"/>
      <c r="HP56" s="139"/>
      <c r="HQ56" s="139"/>
      <c r="HR56" s="139"/>
      <c r="HS56" s="139"/>
      <c r="HT56" s="139"/>
      <c r="HU56" s="139"/>
      <c r="HV56" s="139"/>
      <c r="HW56" s="139"/>
      <c r="HX56" s="139"/>
      <c r="HY56" s="139"/>
      <c r="HZ56" s="139"/>
      <c r="IA56" s="139"/>
      <c r="IB56" s="139"/>
      <c r="IC56" s="139"/>
      <c r="ID56" s="139"/>
      <c r="IE56" s="139"/>
      <c r="IF56" s="139"/>
      <c r="IG56" s="139"/>
      <c r="IH56" s="139"/>
      <c r="II56" s="139"/>
      <c r="IJ56" s="139"/>
      <c r="IK56" s="139"/>
      <c r="IL56" s="139"/>
      <c r="IM56" s="139"/>
      <c r="IN56" s="139"/>
      <c r="IO56" s="139"/>
      <c r="IP56" s="139"/>
      <c r="IQ56" s="139"/>
      <c r="IR56" s="139"/>
      <c r="IS56" s="139"/>
      <c r="IT56" s="139"/>
      <c r="IU56" s="139"/>
      <c r="IV56" s="139"/>
      <c r="IW56" s="139"/>
      <c r="IX56" s="139"/>
      <c r="IY56" s="139"/>
      <c r="IZ56" s="139"/>
      <c r="JA56" s="139"/>
      <c r="JB56" s="139"/>
      <c r="JC56" s="139"/>
      <c r="JD56" s="139"/>
      <c r="JE56" s="139"/>
      <c r="JF56" s="139"/>
      <c r="JG56" s="139"/>
      <c r="JH56" s="139"/>
      <c r="JI56" s="139"/>
      <c r="JJ56" s="139"/>
      <c r="JK56" s="139"/>
      <c r="JL56" s="139"/>
      <c r="JM56" s="139"/>
      <c r="JN56" s="139"/>
      <c r="JO56" s="139"/>
      <c r="JP56" s="139"/>
      <c r="JQ56" s="139"/>
      <c r="JR56" s="139"/>
      <c r="JS56" s="139"/>
      <c r="JT56" s="139"/>
      <c r="JU56" s="139"/>
      <c r="JV56" s="139"/>
      <c r="JW56" s="139"/>
      <c r="JX56" s="139"/>
      <c r="JY56" s="139"/>
      <c r="JZ56" s="139"/>
      <c r="KA56" s="139"/>
      <c r="KB56" s="139"/>
      <c r="KC56" s="139"/>
      <c r="KD56" s="139"/>
      <c r="KE56" s="139"/>
      <c r="KF56" s="139"/>
      <c r="KG56" s="139"/>
      <c r="KH56" s="139"/>
      <c r="KI56" s="139"/>
      <c r="KJ56" s="139"/>
      <c r="KK56" s="139"/>
      <c r="KL56" s="139"/>
      <c r="KM56" s="139"/>
      <c r="KN56" s="139"/>
      <c r="KO56" s="139"/>
      <c r="KP56" s="139"/>
      <c r="KQ56" s="139"/>
    </row>
    <row r="57" spans="1:303" s="140" customFormat="1" ht="15.75" customHeight="1" x14ac:dyDescent="0.2">
      <c r="A57" s="138">
        <v>15</v>
      </c>
      <c r="B57" s="148"/>
      <c r="C57" s="191"/>
      <c r="D57" s="192"/>
      <c r="E57" s="192"/>
      <c r="F57" s="160" t="str">
        <f t="shared" si="8"/>
        <v/>
      </c>
      <c r="G57" s="126" t="str">
        <f t="shared" si="9"/>
        <v/>
      </c>
      <c r="H57" s="137"/>
      <c r="I57" s="137"/>
      <c r="J57" s="137"/>
      <c r="K57" s="137"/>
      <c r="L57" s="137"/>
      <c r="M57" s="137"/>
      <c r="N57" s="137"/>
      <c r="O57" s="137"/>
      <c r="P57" s="137"/>
      <c r="Q57" s="160" t="str">
        <f t="shared" si="10"/>
        <v/>
      </c>
      <c r="R57" s="126" t="str">
        <f t="shared" si="7"/>
        <v/>
      </c>
      <c r="S57" s="137"/>
      <c r="T57" s="145"/>
      <c r="U57" s="141" t="str">
        <f t="shared" si="11"/>
        <v/>
      </c>
      <c r="V57" s="150"/>
      <c r="W57" s="146"/>
      <c r="X57" s="143" t="str">
        <f t="shared" si="12"/>
        <v/>
      </c>
      <c r="Y57" s="150"/>
      <c r="Z57" s="146"/>
      <c r="AA57" s="135" t="str">
        <f t="shared" si="13"/>
        <v/>
      </c>
      <c r="AB57" s="137"/>
      <c r="AC57" s="146"/>
      <c r="AD57" s="147" t="str">
        <f t="shared" si="14"/>
        <v/>
      </c>
      <c r="AE57" s="136"/>
      <c r="AF57" s="127" t="str">
        <f t="shared" si="15"/>
        <v/>
      </c>
      <c r="AG57" s="137"/>
      <c r="AH57" s="137"/>
      <c r="AI57" s="137"/>
      <c r="AJ57" s="137"/>
      <c r="AK57" s="137"/>
      <c r="AL57" s="137"/>
      <c r="AM57" s="137"/>
      <c r="AN57" s="137"/>
      <c r="AO57" s="137"/>
      <c r="AP57" s="137"/>
      <c r="AQ57" s="210" t="str">
        <f t="shared" si="16"/>
        <v/>
      </c>
      <c r="AR57" s="513" t="str">
        <f t="shared" si="17"/>
        <v/>
      </c>
      <c r="AS57" s="513"/>
      <c r="AT57" s="139"/>
      <c r="AU57" s="139"/>
      <c r="AV57" s="139"/>
      <c r="AW57" s="139"/>
      <c r="AX57" s="139"/>
      <c r="AY57" s="139"/>
      <c r="AZ57" s="139"/>
      <c r="BA57" s="139"/>
      <c r="BB57" s="139"/>
      <c r="BC57" s="189"/>
      <c r="BD57" s="189"/>
      <c r="BE57" s="189"/>
      <c r="BF57" s="202"/>
      <c r="BG57" s="216">
        <f t="shared" si="21"/>
        <v>0</v>
      </c>
      <c r="BH57" s="217">
        <f t="shared" si="18"/>
        <v>0</v>
      </c>
      <c r="BI57" s="218">
        <f t="shared" si="19"/>
        <v>0</v>
      </c>
      <c r="BJ57" s="189">
        <f t="shared" si="20"/>
        <v>0</v>
      </c>
      <c r="BK57" s="202"/>
      <c r="BL57" s="202"/>
      <c r="BM57" s="18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c r="CN57" s="139"/>
      <c r="CO57" s="139"/>
      <c r="CP57" s="139"/>
      <c r="CQ57" s="139"/>
      <c r="CR57" s="139"/>
      <c r="CS57" s="139"/>
      <c r="CT57" s="139"/>
      <c r="CU57" s="139"/>
      <c r="CV57" s="139"/>
      <c r="CW57" s="139"/>
      <c r="CX57" s="139"/>
      <c r="CY57" s="139"/>
      <c r="CZ57" s="139"/>
      <c r="DA57" s="139"/>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39"/>
      <c r="EE57" s="139"/>
      <c r="EF57" s="139"/>
      <c r="EG57" s="139"/>
      <c r="EH57" s="139"/>
      <c r="EI57" s="139"/>
      <c r="EJ57" s="139"/>
      <c r="EK57" s="139"/>
      <c r="EL57" s="139"/>
      <c r="EM57" s="139"/>
      <c r="EN57" s="139"/>
      <c r="EO57" s="139"/>
      <c r="EP57" s="139"/>
      <c r="EQ57" s="139"/>
      <c r="ER57" s="139"/>
      <c r="ES57" s="139"/>
      <c r="ET57" s="139"/>
      <c r="EU57" s="139"/>
      <c r="EV57" s="139"/>
      <c r="EW57" s="139"/>
      <c r="EX57" s="139"/>
      <c r="EY57" s="139"/>
      <c r="EZ57" s="139"/>
      <c r="FA57" s="139"/>
      <c r="FB57" s="139"/>
      <c r="FC57" s="139"/>
      <c r="FD57" s="139"/>
      <c r="FE57" s="139"/>
      <c r="FF57" s="139"/>
      <c r="FG57" s="139"/>
      <c r="FH57" s="139"/>
      <c r="FI57" s="139"/>
      <c r="FJ57" s="139"/>
      <c r="FK57" s="139"/>
      <c r="FL57" s="139"/>
      <c r="FM57" s="139"/>
      <c r="FN57" s="139"/>
      <c r="FO57" s="139"/>
      <c r="FP57" s="139"/>
      <c r="FQ57" s="139"/>
      <c r="FR57" s="139"/>
      <c r="FS57" s="139"/>
      <c r="FT57" s="139"/>
      <c r="FU57" s="139"/>
      <c r="FV57" s="139"/>
      <c r="FW57" s="139"/>
      <c r="FX57" s="139"/>
      <c r="FY57" s="139"/>
      <c r="FZ57" s="139"/>
      <c r="GA57" s="139"/>
      <c r="GB57" s="139"/>
      <c r="GC57" s="139"/>
      <c r="GD57" s="139"/>
      <c r="GE57" s="139"/>
      <c r="GF57" s="139"/>
      <c r="GG57" s="139"/>
      <c r="GH57" s="139"/>
      <c r="GI57" s="139"/>
      <c r="GJ57" s="139"/>
      <c r="GK57" s="139"/>
      <c r="GL57" s="139"/>
      <c r="GM57" s="139"/>
      <c r="GN57" s="139"/>
      <c r="GO57" s="139"/>
      <c r="GP57" s="139"/>
      <c r="GQ57" s="139"/>
      <c r="GR57" s="139"/>
      <c r="GS57" s="139"/>
      <c r="GT57" s="139"/>
      <c r="GU57" s="139"/>
      <c r="GV57" s="139"/>
      <c r="GW57" s="139"/>
      <c r="GX57" s="139"/>
      <c r="GY57" s="139"/>
      <c r="GZ57" s="139"/>
      <c r="HA57" s="139"/>
      <c r="HB57" s="139"/>
      <c r="HC57" s="139"/>
      <c r="HD57" s="139"/>
      <c r="HE57" s="139"/>
      <c r="HF57" s="139"/>
      <c r="HG57" s="139"/>
      <c r="HH57" s="139"/>
      <c r="HI57" s="139"/>
      <c r="HJ57" s="139"/>
      <c r="HK57" s="139"/>
      <c r="HL57" s="139"/>
      <c r="HM57" s="139"/>
      <c r="HN57" s="139"/>
      <c r="HO57" s="139"/>
      <c r="HP57" s="139"/>
      <c r="HQ57" s="139"/>
      <c r="HR57" s="139"/>
      <c r="HS57" s="139"/>
      <c r="HT57" s="139"/>
      <c r="HU57" s="139"/>
      <c r="HV57" s="139"/>
      <c r="HW57" s="139"/>
      <c r="HX57" s="139"/>
      <c r="HY57" s="139"/>
      <c r="HZ57" s="139"/>
      <c r="IA57" s="139"/>
      <c r="IB57" s="139"/>
      <c r="IC57" s="139"/>
      <c r="ID57" s="139"/>
      <c r="IE57" s="139"/>
      <c r="IF57" s="139"/>
      <c r="IG57" s="139"/>
      <c r="IH57" s="139"/>
      <c r="II57" s="139"/>
      <c r="IJ57" s="139"/>
      <c r="IK57" s="139"/>
      <c r="IL57" s="139"/>
      <c r="IM57" s="139"/>
      <c r="IN57" s="139"/>
      <c r="IO57" s="139"/>
      <c r="IP57" s="139"/>
      <c r="IQ57" s="139"/>
      <c r="IR57" s="139"/>
      <c r="IS57" s="139"/>
      <c r="IT57" s="139"/>
      <c r="IU57" s="139"/>
      <c r="IV57" s="139"/>
      <c r="IW57" s="139"/>
      <c r="IX57" s="139"/>
      <c r="IY57" s="139"/>
      <c r="IZ57" s="139"/>
      <c r="JA57" s="139"/>
      <c r="JB57" s="139"/>
      <c r="JC57" s="139"/>
      <c r="JD57" s="139"/>
      <c r="JE57" s="139"/>
      <c r="JF57" s="139"/>
      <c r="JG57" s="139"/>
      <c r="JH57" s="139"/>
      <c r="JI57" s="139"/>
      <c r="JJ57" s="139"/>
      <c r="JK57" s="139"/>
      <c r="JL57" s="139"/>
      <c r="JM57" s="139"/>
      <c r="JN57" s="139"/>
      <c r="JO57" s="139"/>
      <c r="JP57" s="139"/>
      <c r="JQ57" s="139"/>
      <c r="JR57" s="139"/>
      <c r="JS57" s="139"/>
      <c r="JT57" s="139"/>
      <c r="JU57" s="139"/>
      <c r="JV57" s="139"/>
      <c r="JW57" s="139"/>
      <c r="JX57" s="139"/>
      <c r="JY57" s="139"/>
      <c r="JZ57" s="139"/>
      <c r="KA57" s="139"/>
      <c r="KB57" s="139"/>
      <c r="KC57" s="139"/>
      <c r="KD57" s="139"/>
      <c r="KE57" s="139"/>
      <c r="KF57" s="139"/>
      <c r="KG57" s="139"/>
      <c r="KH57" s="139"/>
      <c r="KI57" s="139"/>
      <c r="KJ57" s="139"/>
      <c r="KK57" s="139"/>
      <c r="KL57" s="139"/>
      <c r="KM57" s="139"/>
      <c r="KN57" s="139"/>
      <c r="KO57" s="139"/>
      <c r="KP57" s="139"/>
      <c r="KQ57" s="139"/>
    </row>
    <row r="58" spans="1:303" s="140" customFormat="1" ht="15.75" customHeight="1" x14ac:dyDescent="0.2">
      <c r="A58" s="138">
        <v>16</v>
      </c>
      <c r="B58" s="148"/>
      <c r="C58" s="191"/>
      <c r="D58" s="192"/>
      <c r="E58" s="192"/>
      <c r="F58" s="160" t="str">
        <f t="shared" si="8"/>
        <v/>
      </c>
      <c r="G58" s="126" t="str">
        <f t="shared" si="9"/>
        <v/>
      </c>
      <c r="H58" s="137"/>
      <c r="I58" s="137"/>
      <c r="J58" s="137"/>
      <c r="K58" s="137"/>
      <c r="L58" s="137"/>
      <c r="M58" s="137"/>
      <c r="N58" s="137"/>
      <c r="O58" s="137"/>
      <c r="P58" s="137"/>
      <c r="Q58" s="160" t="str">
        <f t="shared" si="10"/>
        <v/>
      </c>
      <c r="R58" s="126" t="str">
        <f t="shared" si="7"/>
        <v/>
      </c>
      <c r="S58" s="137"/>
      <c r="T58" s="145"/>
      <c r="U58" s="141" t="str">
        <f t="shared" si="11"/>
        <v/>
      </c>
      <c r="V58" s="150"/>
      <c r="W58" s="146"/>
      <c r="X58" s="143" t="str">
        <f t="shared" si="12"/>
        <v/>
      </c>
      <c r="Y58" s="150"/>
      <c r="Z58" s="146"/>
      <c r="AA58" s="135" t="str">
        <f t="shared" si="13"/>
        <v/>
      </c>
      <c r="AB58" s="137"/>
      <c r="AC58" s="146"/>
      <c r="AD58" s="147" t="str">
        <f t="shared" si="14"/>
        <v/>
      </c>
      <c r="AE58" s="136"/>
      <c r="AF58" s="127" t="str">
        <f t="shared" si="15"/>
        <v/>
      </c>
      <c r="AG58" s="137"/>
      <c r="AH58" s="137"/>
      <c r="AI58" s="137"/>
      <c r="AJ58" s="137"/>
      <c r="AK58" s="137"/>
      <c r="AL58" s="137"/>
      <c r="AM58" s="137"/>
      <c r="AN58" s="137"/>
      <c r="AO58" s="137"/>
      <c r="AP58" s="137"/>
      <c r="AQ58" s="210" t="str">
        <f t="shared" si="16"/>
        <v/>
      </c>
      <c r="AR58" s="513" t="str">
        <f t="shared" si="17"/>
        <v/>
      </c>
      <c r="AS58" s="513"/>
      <c r="AT58" s="139"/>
      <c r="AU58" s="139"/>
      <c r="AV58" s="139"/>
      <c r="AW58" s="139"/>
      <c r="AX58" s="139"/>
      <c r="AY58" s="139"/>
      <c r="AZ58" s="139"/>
      <c r="BA58" s="139"/>
      <c r="BB58" s="139"/>
      <c r="BC58" s="189"/>
      <c r="BD58" s="189"/>
      <c r="BE58" s="189"/>
      <c r="BF58" s="202"/>
      <c r="BG58" s="216">
        <f t="shared" si="21"/>
        <v>0</v>
      </c>
      <c r="BH58" s="217">
        <f t="shared" si="18"/>
        <v>0</v>
      </c>
      <c r="BI58" s="218">
        <f t="shared" si="19"/>
        <v>0</v>
      </c>
      <c r="BJ58" s="189">
        <f t="shared" si="20"/>
        <v>0</v>
      </c>
      <c r="BK58" s="202"/>
      <c r="BL58" s="202"/>
      <c r="BM58" s="18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c r="CN58" s="139"/>
      <c r="CO58" s="139"/>
      <c r="CP58" s="139"/>
      <c r="CQ58" s="139"/>
      <c r="CR58" s="139"/>
      <c r="CS58" s="139"/>
      <c r="CT58" s="139"/>
      <c r="CU58" s="139"/>
      <c r="CV58" s="139"/>
      <c r="CW58" s="139"/>
      <c r="CX58" s="139"/>
      <c r="CY58" s="139"/>
      <c r="CZ58" s="139"/>
      <c r="DA58" s="139"/>
      <c r="DB58" s="139"/>
      <c r="DC58" s="139"/>
      <c r="DD58" s="139"/>
      <c r="DE58" s="139"/>
      <c r="DF58" s="139"/>
      <c r="DG58" s="139"/>
      <c r="DH58" s="139"/>
      <c r="DI58" s="139"/>
      <c r="DJ58" s="139"/>
      <c r="DK58" s="139"/>
      <c r="DL58" s="139"/>
      <c r="DM58" s="139"/>
      <c r="DN58" s="139"/>
      <c r="DO58" s="139"/>
      <c r="DP58" s="139"/>
      <c r="DQ58" s="139"/>
      <c r="DR58" s="139"/>
      <c r="DS58" s="139"/>
      <c r="DT58" s="139"/>
      <c r="DU58" s="139"/>
      <c r="DV58" s="139"/>
      <c r="DW58" s="139"/>
      <c r="DX58" s="139"/>
      <c r="DY58" s="139"/>
      <c r="DZ58" s="139"/>
      <c r="EA58" s="139"/>
      <c r="EB58" s="139"/>
      <c r="EC58" s="139"/>
      <c r="ED58" s="139"/>
      <c r="EE58" s="139"/>
      <c r="EF58" s="139"/>
      <c r="EG58" s="139"/>
      <c r="EH58" s="139"/>
      <c r="EI58" s="139"/>
      <c r="EJ58" s="139"/>
      <c r="EK58" s="139"/>
      <c r="EL58" s="139"/>
      <c r="EM58" s="139"/>
      <c r="EN58" s="139"/>
      <c r="EO58" s="139"/>
      <c r="EP58" s="139"/>
      <c r="EQ58" s="139"/>
      <c r="ER58" s="139"/>
      <c r="ES58" s="139"/>
      <c r="ET58" s="139"/>
      <c r="EU58" s="139"/>
      <c r="EV58" s="139"/>
      <c r="EW58" s="139"/>
      <c r="EX58" s="139"/>
      <c r="EY58" s="139"/>
      <c r="EZ58" s="139"/>
      <c r="FA58" s="139"/>
      <c r="FB58" s="139"/>
      <c r="FC58" s="139"/>
      <c r="FD58" s="139"/>
      <c r="FE58" s="139"/>
      <c r="FF58" s="139"/>
      <c r="FG58" s="139"/>
      <c r="FH58" s="139"/>
      <c r="FI58" s="139"/>
      <c r="FJ58" s="139"/>
      <c r="FK58" s="139"/>
      <c r="FL58" s="139"/>
      <c r="FM58" s="139"/>
      <c r="FN58" s="139"/>
      <c r="FO58" s="139"/>
      <c r="FP58" s="139"/>
      <c r="FQ58" s="139"/>
      <c r="FR58" s="139"/>
      <c r="FS58" s="139"/>
      <c r="FT58" s="139"/>
      <c r="FU58" s="139"/>
      <c r="FV58" s="139"/>
      <c r="FW58" s="139"/>
      <c r="FX58" s="139"/>
      <c r="FY58" s="139"/>
      <c r="FZ58" s="139"/>
      <c r="GA58" s="139"/>
      <c r="GB58" s="139"/>
      <c r="GC58" s="139"/>
      <c r="GD58" s="139"/>
      <c r="GE58" s="139"/>
      <c r="GF58" s="139"/>
      <c r="GG58" s="139"/>
      <c r="GH58" s="139"/>
      <c r="GI58" s="139"/>
      <c r="GJ58" s="139"/>
      <c r="GK58" s="139"/>
      <c r="GL58" s="139"/>
      <c r="GM58" s="139"/>
      <c r="GN58" s="139"/>
      <c r="GO58" s="139"/>
      <c r="GP58" s="139"/>
      <c r="GQ58" s="139"/>
      <c r="GR58" s="139"/>
      <c r="GS58" s="139"/>
      <c r="GT58" s="139"/>
      <c r="GU58" s="139"/>
      <c r="GV58" s="139"/>
      <c r="GW58" s="139"/>
      <c r="GX58" s="139"/>
      <c r="GY58" s="139"/>
      <c r="GZ58" s="139"/>
      <c r="HA58" s="139"/>
      <c r="HB58" s="139"/>
      <c r="HC58" s="139"/>
      <c r="HD58" s="139"/>
      <c r="HE58" s="139"/>
      <c r="HF58" s="139"/>
      <c r="HG58" s="139"/>
      <c r="HH58" s="139"/>
      <c r="HI58" s="139"/>
      <c r="HJ58" s="139"/>
      <c r="HK58" s="139"/>
      <c r="HL58" s="139"/>
      <c r="HM58" s="139"/>
      <c r="HN58" s="139"/>
      <c r="HO58" s="139"/>
      <c r="HP58" s="139"/>
      <c r="HQ58" s="139"/>
      <c r="HR58" s="139"/>
      <c r="HS58" s="139"/>
      <c r="HT58" s="139"/>
      <c r="HU58" s="139"/>
      <c r="HV58" s="139"/>
      <c r="HW58" s="139"/>
      <c r="HX58" s="139"/>
      <c r="HY58" s="139"/>
      <c r="HZ58" s="139"/>
      <c r="IA58" s="139"/>
      <c r="IB58" s="139"/>
      <c r="IC58" s="139"/>
      <c r="ID58" s="139"/>
      <c r="IE58" s="139"/>
      <c r="IF58" s="139"/>
      <c r="IG58" s="139"/>
      <c r="IH58" s="139"/>
      <c r="II58" s="139"/>
      <c r="IJ58" s="139"/>
      <c r="IK58" s="139"/>
      <c r="IL58" s="139"/>
      <c r="IM58" s="139"/>
      <c r="IN58" s="139"/>
      <c r="IO58" s="139"/>
      <c r="IP58" s="139"/>
      <c r="IQ58" s="139"/>
      <c r="IR58" s="139"/>
      <c r="IS58" s="139"/>
      <c r="IT58" s="139"/>
      <c r="IU58" s="139"/>
      <c r="IV58" s="139"/>
      <c r="IW58" s="139"/>
      <c r="IX58" s="139"/>
      <c r="IY58" s="139"/>
      <c r="IZ58" s="139"/>
      <c r="JA58" s="139"/>
      <c r="JB58" s="139"/>
      <c r="JC58" s="139"/>
      <c r="JD58" s="139"/>
      <c r="JE58" s="139"/>
      <c r="JF58" s="139"/>
      <c r="JG58" s="139"/>
      <c r="JH58" s="139"/>
      <c r="JI58" s="139"/>
      <c r="JJ58" s="139"/>
      <c r="JK58" s="139"/>
      <c r="JL58" s="139"/>
      <c r="JM58" s="139"/>
      <c r="JN58" s="139"/>
      <c r="JO58" s="139"/>
      <c r="JP58" s="139"/>
      <c r="JQ58" s="139"/>
      <c r="JR58" s="139"/>
      <c r="JS58" s="139"/>
      <c r="JT58" s="139"/>
      <c r="JU58" s="139"/>
      <c r="JV58" s="139"/>
      <c r="JW58" s="139"/>
      <c r="JX58" s="139"/>
      <c r="JY58" s="139"/>
      <c r="JZ58" s="139"/>
      <c r="KA58" s="139"/>
      <c r="KB58" s="139"/>
      <c r="KC58" s="139"/>
      <c r="KD58" s="139"/>
      <c r="KE58" s="139"/>
      <c r="KF58" s="139"/>
      <c r="KG58" s="139"/>
      <c r="KH58" s="139"/>
      <c r="KI58" s="139"/>
      <c r="KJ58" s="139"/>
      <c r="KK58" s="139"/>
      <c r="KL58" s="139"/>
      <c r="KM58" s="139"/>
      <c r="KN58" s="139"/>
      <c r="KO58" s="139"/>
      <c r="KP58" s="139"/>
      <c r="KQ58" s="139"/>
    </row>
    <row r="59" spans="1:303" s="140" customFormat="1" ht="15.75" customHeight="1" x14ac:dyDescent="0.2">
      <c r="A59" s="138">
        <v>17</v>
      </c>
      <c r="B59" s="148"/>
      <c r="C59" s="191"/>
      <c r="D59" s="192"/>
      <c r="E59" s="192"/>
      <c r="F59" s="160" t="str">
        <f t="shared" si="8"/>
        <v/>
      </c>
      <c r="G59" s="126" t="str">
        <f t="shared" si="9"/>
        <v/>
      </c>
      <c r="H59" s="137"/>
      <c r="I59" s="137"/>
      <c r="J59" s="137"/>
      <c r="K59" s="137"/>
      <c r="L59" s="137"/>
      <c r="M59" s="137"/>
      <c r="N59" s="137"/>
      <c r="O59" s="137"/>
      <c r="P59" s="137"/>
      <c r="Q59" s="160" t="str">
        <f t="shared" si="10"/>
        <v/>
      </c>
      <c r="R59" s="126" t="str">
        <f t="shared" si="7"/>
        <v/>
      </c>
      <c r="S59" s="137"/>
      <c r="T59" s="145"/>
      <c r="U59" s="141" t="str">
        <f t="shared" si="11"/>
        <v/>
      </c>
      <c r="V59" s="150"/>
      <c r="W59" s="146"/>
      <c r="X59" s="143" t="str">
        <f t="shared" si="12"/>
        <v/>
      </c>
      <c r="Y59" s="150"/>
      <c r="Z59" s="146"/>
      <c r="AA59" s="135" t="str">
        <f t="shared" si="13"/>
        <v/>
      </c>
      <c r="AB59" s="137"/>
      <c r="AC59" s="146"/>
      <c r="AD59" s="147" t="str">
        <f t="shared" si="14"/>
        <v/>
      </c>
      <c r="AE59" s="136"/>
      <c r="AF59" s="127" t="str">
        <f t="shared" si="15"/>
        <v/>
      </c>
      <c r="AG59" s="137"/>
      <c r="AH59" s="137"/>
      <c r="AI59" s="137"/>
      <c r="AJ59" s="137"/>
      <c r="AK59" s="137"/>
      <c r="AL59" s="137"/>
      <c r="AM59" s="137"/>
      <c r="AN59" s="137"/>
      <c r="AO59" s="137"/>
      <c r="AP59" s="137"/>
      <c r="AQ59" s="210" t="str">
        <f t="shared" si="16"/>
        <v/>
      </c>
      <c r="AR59" s="513" t="str">
        <f t="shared" si="17"/>
        <v/>
      </c>
      <c r="AS59" s="513"/>
      <c r="AT59" s="139"/>
      <c r="AU59" s="139"/>
      <c r="AV59" s="139"/>
      <c r="AW59" s="139"/>
      <c r="AX59" s="139"/>
      <c r="AY59" s="139"/>
      <c r="AZ59" s="139"/>
      <c r="BA59" s="139"/>
      <c r="BB59" s="139"/>
      <c r="BC59" s="189"/>
      <c r="BD59" s="189"/>
      <c r="BE59" s="189"/>
      <c r="BF59" s="202"/>
      <c r="BG59" s="216">
        <f t="shared" si="21"/>
        <v>0</v>
      </c>
      <c r="BH59" s="217">
        <f t="shared" si="18"/>
        <v>0</v>
      </c>
      <c r="BI59" s="218">
        <f t="shared" si="19"/>
        <v>0</v>
      </c>
      <c r="BJ59" s="189">
        <f t="shared" si="20"/>
        <v>0</v>
      </c>
      <c r="BK59" s="202"/>
      <c r="BL59" s="202"/>
      <c r="BM59" s="18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c r="CN59" s="139"/>
      <c r="CO59" s="139"/>
      <c r="CP59" s="139"/>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c r="DQ59" s="139"/>
      <c r="DR59" s="139"/>
      <c r="DS59" s="139"/>
      <c r="DT59" s="139"/>
      <c r="DU59" s="139"/>
      <c r="DV59" s="139"/>
      <c r="DW59" s="139"/>
      <c r="DX59" s="139"/>
      <c r="DY59" s="139"/>
      <c r="DZ59" s="139"/>
      <c r="EA59" s="139"/>
      <c r="EB59" s="139"/>
      <c r="EC59" s="139"/>
      <c r="ED59" s="139"/>
      <c r="EE59" s="139"/>
      <c r="EF59" s="139"/>
      <c r="EG59" s="139"/>
      <c r="EH59" s="139"/>
      <c r="EI59" s="139"/>
      <c r="EJ59" s="139"/>
      <c r="EK59" s="139"/>
      <c r="EL59" s="139"/>
      <c r="EM59" s="139"/>
      <c r="EN59" s="139"/>
      <c r="EO59" s="139"/>
      <c r="EP59" s="139"/>
      <c r="EQ59" s="139"/>
      <c r="ER59" s="139"/>
      <c r="ES59" s="139"/>
      <c r="ET59" s="139"/>
      <c r="EU59" s="139"/>
      <c r="EV59" s="139"/>
      <c r="EW59" s="139"/>
      <c r="EX59" s="139"/>
      <c r="EY59" s="139"/>
      <c r="EZ59" s="139"/>
      <c r="FA59" s="139"/>
      <c r="FB59" s="139"/>
      <c r="FC59" s="139"/>
      <c r="FD59" s="139"/>
      <c r="FE59" s="139"/>
      <c r="FF59" s="139"/>
      <c r="FG59" s="139"/>
      <c r="FH59" s="139"/>
      <c r="FI59" s="139"/>
      <c r="FJ59" s="139"/>
      <c r="FK59" s="139"/>
      <c r="FL59" s="139"/>
      <c r="FM59" s="139"/>
      <c r="FN59" s="139"/>
      <c r="FO59" s="139"/>
      <c r="FP59" s="139"/>
      <c r="FQ59" s="139"/>
      <c r="FR59" s="139"/>
      <c r="FS59" s="139"/>
      <c r="FT59" s="139"/>
      <c r="FU59" s="139"/>
      <c r="FV59" s="139"/>
      <c r="FW59" s="139"/>
      <c r="FX59" s="139"/>
      <c r="FY59" s="139"/>
      <c r="FZ59" s="139"/>
      <c r="GA59" s="139"/>
      <c r="GB59" s="139"/>
      <c r="GC59" s="139"/>
      <c r="GD59" s="139"/>
      <c r="GE59" s="139"/>
      <c r="GF59" s="139"/>
      <c r="GG59" s="139"/>
      <c r="GH59" s="139"/>
      <c r="GI59" s="139"/>
      <c r="GJ59" s="139"/>
      <c r="GK59" s="139"/>
      <c r="GL59" s="139"/>
      <c r="GM59" s="139"/>
      <c r="GN59" s="139"/>
      <c r="GO59" s="139"/>
      <c r="GP59" s="139"/>
      <c r="GQ59" s="139"/>
      <c r="GR59" s="139"/>
      <c r="GS59" s="139"/>
      <c r="GT59" s="139"/>
      <c r="GU59" s="139"/>
      <c r="GV59" s="139"/>
      <c r="GW59" s="139"/>
      <c r="GX59" s="139"/>
      <c r="GY59" s="139"/>
      <c r="GZ59" s="139"/>
      <c r="HA59" s="139"/>
      <c r="HB59" s="139"/>
      <c r="HC59" s="139"/>
      <c r="HD59" s="139"/>
      <c r="HE59" s="139"/>
      <c r="HF59" s="139"/>
      <c r="HG59" s="139"/>
      <c r="HH59" s="139"/>
      <c r="HI59" s="139"/>
      <c r="HJ59" s="139"/>
      <c r="HK59" s="139"/>
      <c r="HL59" s="139"/>
      <c r="HM59" s="139"/>
      <c r="HN59" s="139"/>
      <c r="HO59" s="139"/>
      <c r="HP59" s="139"/>
      <c r="HQ59" s="139"/>
      <c r="HR59" s="139"/>
      <c r="HS59" s="139"/>
      <c r="HT59" s="139"/>
      <c r="HU59" s="139"/>
      <c r="HV59" s="139"/>
      <c r="HW59" s="139"/>
      <c r="HX59" s="139"/>
      <c r="HY59" s="139"/>
      <c r="HZ59" s="139"/>
      <c r="IA59" s="139"/>
      <c r="IB59" s="139"/>
      <c r="IC59" s="139"/>
      <c r="ID59" s="139"/>
      <c r="IE59" s="139"/>
      <c r="IF59" s="139"/>
      <c r="IG59" s="139"/>
      <c r="IH59" s="139"/>
      <c r="II59" s="139"/>
      <c r="IJ59" s="139"/>
      <c r="IK59" s="139"/>
      <c r="IL59" s="139"/>
      <c r="IM59" s="139"/>
      <c r="IN59" s="139"/>
      <c r="IO59" s="139"/>
      <c r="IP59" s="139"/>
      <c r="IQ59" s="139"/>
      <c r="IR59" s="139"/>
      <c r="IS59" s="139"/>
      <c r="IT59" s="139"/>
      <c r="IU59" s="139"/>
      <c r="IV59" s="139"/>
      <c r="IW59" s="139"/>
      <c r="IX59" s="139"/>
      <c r="IY59" s="139"/>
      <c r="IZ59" s="139"/>
      <c r="JA59" s="139"/>
      <c r="JB59" s="139"/>
      <c r="JC59" s="139"/>
      <c r="JD59" s="139"/>
      <c r="JE59" s="139"/>
      <c r="JF59" s="139"/>
      <c r="JG59" s="139"/>
      <c r="JH59" s="139"/>
      <c r="JI59" s="139"/>
      <c r="JJ59" s="139"/>
      <c r="JK59" s="139"/>
      <c r="JL59" s="139"/>
      <c r="JM59" s="139"/>
      <c r="JN59" s="139"/>
      <c r="JO59" s="139"/>
      <c r="JP59" s="139"/>
      <c r="JQ59" s="139"/>
      <c r="JR59" s="139"/>
      <c r="JS59" s="139"/>
      <c r="JT59" s="139"/>
      <c r="JU59" s="139"/>
      <c r="JV59" s="139"/>
      <c r="JW59" s="139"/>
      <c r="JX59" s="139"/>
      <c r="JY59" s="139"/>
      <c r="JZ59" s="139"/>
      <c r="KA59" s="139"/>
      <c r="KB59" s="139"/>
      <c r="KC59" s="139"/>
      <c r="KD59" s="139"/>
      <c r="KE59" s="139"/>
      <c r="KF59" s="139"/>
      <c r="KG59" s="139"/>
      <c r="KH59" s="139"/>
      <c r="KI59" s="139"/>
      <c r="KJ59" s="139"/>
      <c r="KK59" s="139"/>
      <c r="KL59" s="139"/>
      <c r="KM59" s="139"/>
      <c r="KN59" s="139"/>
      <c r="KO59" s="139"/>
      <c r="KP59" s="139"/>
      <c r="KQ59" s="139"/>
    </row>
    <row r="60" spans="1:303" s="140" customFormat="1" ht="15.75" customHeight="1" x14ac:dyDescent="0.2">
      <c r="A60" s="138">
        <v>18</v>
      </c>
      <c r="B60" s="148"/>
      <c r="C60" s="191"/>
      <c r="D60" s="192"/>
      <c r="E60" s="192"/>
      <c r="F60" s="160" t="str">
        <f t="shared" si="8"/>
        <v/>
      </c>
      <c r="G60" s="126" t="str">
        <f t="shared" si="9"/>
        <v/>
      </c>
      <c r="H60" s="137"/>
      <c r="I60" s="137"/>
      <c r="J60" s="137"/>
      <c r="K60" s="137"/>
      <c r="L60" s="137"/>
      <c r="M60" s="137"/>
      <c r="N60" s="137"/>
      <c r="O60" s="137"/>
      <c r="P60" s="137"/>
      <c r="Q60" s="160" t="str">
        <f t="shared" si="10"/>
        <v/>
      </c>
      <c r="R60" s="126" t="str">
        <f t="shared" si="7"/>
        <v/>
      </c>
      <c r="S60" s="137"/>
      <c r="T60" s="145"/>
      <c r="U60" s="141" t="str">
        <f t="shared" si="11"/>
        <v/>
      </c>
      <c r="V60" s="150"/>
      <c r="W60" s="146"/>
      <c r="X60" s="143" t="str">
        <f t="shared" si="12"/>
        <v/>
      </c>
      <c r="Y60" s="150"/>
      <c r="Z60" s="146"/>
      <c r="AA60" s="135" t="str">
        <f t="shared" si="13"/>
        <v/>
      </c>
      <c r="AB60" s="137"/>
      <c r="AC60" s="146"/>
      <c r="AD60" s="147" t="str">
        <f t="shared" si="14"/>
        <v/>
      </c>
      <c r="AE60" s="136"/>
      <c r="AF60" s="127" t="str">
        <f t="shared" si="15"/>
        <v/>
      </c>
      <c r="AG60" s="137"/>
      <c r="AH60" s="137"/>
      <c r="AI60" s="137"/>
      <c r="AJ60" s="137"/>
      <c r="AK60" s="137"/>
      <c r="AL60" s="137"/>
      <c r="AM60" s="137"/>
      <c r="AN60" s="137"/>
      <c r="AO60" s="137"/>
      <c r="AP60" s="137"/>
      <c r="AQ60" s="210" t="str">
        <f t="shared" si="16"/>
        <v/>
      </c>
      <c r="AR60" s="513" t="str">
        <f t="shared" si="17"/>
        <v/>
      </c>
      <c r="AS60" s="513"/>
      <c r="AT60" s="139"/>
      <c r="AU60" s="139"/>
      <c r="AV60" s="139"/>
      <c r="AW60" s="139"/>
      <c r="AX60" s="139"/>
      <c r="AY60" s="139"/>
      <c r="AZ60" s="139"/>
      <c r="BA60" s="139"/>
      <c r="BB60" s="139"/>
      <c r="BC60" s="189"/>
      <c r="BD60" s="189"/>
      <c r="BE60" s="189"/>
      <c r="BF60" s="202"/>
      <c r="BG60" s="216">
        <f t="shared" si="21"/>
        <v>0</v>
      </c>
      <c r="BH60" s="217">
        <f t="shared" si="18"/>
        <v>0</v>
      </c>
      <c r="BI60" s="218">
        <f t="shared" si="19"/>
        <v>0</v>
      </c>
      <c r="BJ60" s="189">
        <f t="shared" si="20"/>
        <v>0</v>
      </c>
      <c r="BK60" s="202"/>
      <c r="BL60" s="202"/>
      <c r="BM60" s="18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c r="CN60" s="139"/>
      <c r="CO60" s="139"/>
      <c r="CP60" s="139"/>
      <c r="CQ60" s="139"/>
      <c r="CR60" s="139"/>
      <c r="CS60" s="139"/>
      <c r="CT60" s="139"/>
      <c r="CU60" s="139"/>
      <c r="CV60" s="139"/>
      <c r="CW60" s="139"/>
      <c r="CX60" s="139"/>
      <c r="CY60" s="139"/>
      <c r="CZ60" s="139"/>
      <c r="DA60" s="139"/>
      <c r="DB60" s="139"/>
      <c r="DC60" s="139"/>
      <c r="DD60" s="139"/>
      <c r="DE60" s="139"/>
      <c r="DF60" s="139"/>
      <c r="DG60" s="139"/>
      <c r="DH60" s="139"/>
      <c r="DI60" s="139"/>
      <c r="DJ60" s="139"/>
      <c r="DK60" s="139"/>
      <c r="DL60" s="139"/>
      <c r="DM60" s="139"/>
      <c r="DN60" s="139"/>
      <c r="DO60" s="139"/>
      <c r="DP60" s="139"/>
      <c r="DQ60" s="139"/>
      <c r="DR60" s="139"/>
      <c r="DS60" s="139"/>
      <c r="DT60" s="139"/>
      <c r="DU60" s="139"/>
      <c r="DV60" s="139"/>
      <c r="DW60" s="139"/>
      <c r="DX60" s="139"/>
      <c r="DY60" s="139"/>
      <c r="DZ60" s="139"/>
      <c r="EA60" s="139"/>
      <c r="EB60" s="139"/>
      <c r="EC60" s="139"/>
      <c r="ED60" s="139"/>
      <c r="EE60" s="139"/>
      <c r="EF60" s="139"/>
      <c r="EG60" s="139"/>
      <c r="EH60" s="139"/>
      <c r="EI60" s="139"/>
      <c r="EJ60" s="139"/>
      <c r="EK60" s="139"/>
      <c r="EL60" s="139"/>
      <c r="EM60" s="139"/>
      <c r="EN60" s="139"/>
      <c r="EO60" s="139"/>
      <c r="EP60" s="139"/>
      <c r="EQ60" s="139"/>
      <c r="ER60" s="139"/>
      <c r="ES60" s="139"/>
      <c r="ET60" s="139"/>
      <c r="EU60" s="139"/>
      <c r="EV60" s="139"/>
      <c r="EW60" s="139"/>
      <c r="EX60" s="139"/>
      <c r="EY60" s="139"/>
      <c r="EZ60" s="139"/>
      <c r="FA60" s="139"/>
      <c r="FB60" s="139"/>
      <c r="FC60" s="139"/>
      <c r="FD60" s="139"/>
      <c r="FE60" s="139"/>
      <c r="FF60" s="139"/>
      <c r="FG60" s="139"/>
      <c r="FH60" s="139"/>
      <c r="FI60" s="139"/>
      <c r="FJ60" s="139"/>
      <c r="FK60" s="139"/>
      <c r="FL60" s="139"/>
      <c r="FM60" s="139"/>
      <c r="FN60" s="139"/>
      <c r="FO60" s="139"/>
      <c r="FP60" s="139"/>
      <c r="FQ60" s="139"/>
      <c r="FR60" s="139"/>
      <c r="FS60" s="139"/>
      <c r="FT60" s="139"/>
      <c r="FU60" s="139"/>
      <c r="FV60" s="139"/>
      <c r="FW60" s="139"/>
      <c r="FX60" s="139"/>
      <c r="FY60" s="139"/>
      <c r="FZ60" s="139"/>
      <c r="GA60" s="139"/>
      <c r="GB60" s="139"/>
      <c r="GC60" s="139"/>
      <c r="GD60" s="139"/>
      <c r="GE60" s="139"/>
      <c r="GF60" s="139"/>
      <c r="GG60" s="139"/>
      <c r="GH60" s="139"/>
      <c r="GI60" s="139"/>
      <c r="GJ60" s="139"/>
      <c r="GK60" s="139"/>
      <c r="GL60" s="139"/>
      <c r="GM60" s="139"/>
      <c r="GN60" s="139"/>
      <c r="GO60" s="139"/>
      <c r="GP60" s="139"/>
      <c r="GQ60" s="139"/>
      <c r="GR60" s="139"/>
      <c r="GS60" s="139"/>
      <c r="GT60" s="139"/>
      <c r="GU60" s="139"/>
      <c r="GV60" s="139"/>
      <c r="GW60" s="139"/>
      <c r="GX60" s="139"/>
      <c r="GY60" s="139"/>
      <c r="GZ60" s="139"/>
      <c r="HA60" s="139"/>
      <c r="HB60" s="139"/>
      <c r="HC60" s="139"/>
      <c r="HD60" s="139"/>
      <c r="HE60" s="139"/>
      <c r="HF60" s="139"/>
      <c r="HG60" s="139"/>
      <c r="HH60" s="139"/>
      <c r="HI60" s="139"/>
      <c r="HJ60" s="139"/>
      <c r="HK60" s="139"/>
      <c r="HL60" s="139"/>
      <c r="HM60" s="139"/>
      <c r="HN60" s="139"/>
      <c r="HO60" s="139"/>
      <c r="HP60" s="139"/>
      <c r="HQ60" s="139"/>
      <c r="HR60" s="139"/>
      <c r="HS60" s="139"/>
      <c r="HT60" s="139"/>
      <c r="HU60" s="139"/>
      <c r="HV60" s="139"/>
      <c r="HW60" s="139"/>
      <c r="HX60" s="139"/>
      <c r="HY60" s="139"/>
      <c r="HZ60" s="139"/>
      <c r="IA60" s="139"/>
      <c r="IB60" s="139"/>
      <c r="IC60" s="139"/>
      <c r="ID60" s="139"/>
      <c r="IE60" s="139"/>
      <c r="IF60" s="139"/>
      <c r="IG60" s="139"/>
      <c r="IH60" s="139"/>
      <c r="II60" s="139"/>
      <c r="IJ60" s="139"/>
      <c r="IK60" s="139"/>
      <c r="IL60" s="139"/>
      <c r="IM60" s="139"/>
      <c r="IN60" s="139"/>
      <c r="IO60" s="139"/>
      <c r="IP60" s="139"/>
      <c r="IQ60" s="139"/>
      <c r="IR60" s="139"/>
      <c r="IS60" s="139"/>
      <c r="IT60" s="139"/>
      <c r="IU60" s="139"/>
      <c r="IV60" s="139"/>
      <c r="IW60" s="139"/>
      <c r="IX60" s="139"/>
      <c r="IY60" s="139"/>
      <c r="IZ60" s="139"/>
      <c r="JA60" s="139"/>
      <c r="JB60" s="139"/>
      <c r="JC60" s="139"/>
      <c r="JD60" s="139"/>
      <c r="JE60" s="139"/>
      <c r="JF60" s="139"/>
      <c r="JG60" s="139"/>
      <c r="JH60" s="139"/>
      <c r="JI60" s="139"/>
      <c r="JJ60" s="139"/>
      <c r="JK60" s="139"/>
      <c r="JL60" s="139"/>
      <c r="JM60" s="139"/>
      <c r="JN60" s="139"/>
      <c r="JO60" s="139"/>
      <c r="JP60" s="139"/>
      <c r="JQ60" s="139"/>
      <c r="JR60" s="139"/>
      <c r="JS60" s="139"/>
      <c r="JT60" s="139"/>
      <c r="JU60" s="139"/>
      <c r="JV60" s="139"/>
      <c r="JW60" s="139"/>
      <c r="JX60" s="139"/>
      <c r="JY60" s="139"/>
      <c r="JZ60" s="139"/>
      <c r="KA60" s="139"/>
      <c r="KB60" s="139"/>
      <c r="KC60" s="139"/>
      <c r="KD60" s="139"/>
      <c r="KE60" s="139"/>
      <c r="KF60" s="139"/>
      <c r="KG60" s="139"/>
      <c r="KH60" s="139"/>
      <c r="KI60" s="139"/>
      <c r="KJ60" s="139"/>
      <c r="KK60" s="139"/>
      <c r="KL60" s="139"/>
      <c r="KM60" s="139"/>
      <c r="KN60" s="139"/>
      <c r="KO60" s="139"/>
      <c r="KP60" s="139"/>
      <c r="KQ60" s="139"/>
    </row>
    <row r="61" spans="1:303" s="140" customFormat="1" ht="15.75" customHeight="1" x14ac:dyDescent="0.2">
      <c r="A61" s="138">
        <v>19</v>
      </c>
      <c r="B61" s="148"/>
      <c r="C61" s="191"/>
      <c r="D61" s="192"/>
      <c r="E61" s="192"/>
      <c r="F61" s="160" t="str">
        <f t="shared" si="8"/>
        <v/>
      </c>
      <c r="G61" s="126" t="str">
        <f t="shared" si="9"/>
        <v/>
      </c>
      <c r="H61" s="137"/>
      <c r="I61" s="137"/>
      <c r="J61" s="137"/>
      <c r="K61" s="137"/>
      <c r="L61" s="137"/>
      <c r="M61" s="137"/>
      <c r="N61" s="137"/>
      <c r="O61" s="137"/>
      <c r="P61" s="137"/>
      <c r="Q61" s="160" t="str">
        <f t="shared" si="10"/>
        <v/>
      </c>
      <c r="R61" s="126" t="str">
        <f t="shared" si="7"/>
        <v/>
      </c>
      <c r="S61" s="137"/>
      <c r="T61" s="145"/>
      <c r="U61" s="141" t="str">
        <f t="shared" si="11"/>
        <v/>
      </c>
      <c r="V61" s="150"/>
      <c r="W61" s="146"/>
      <c r="X61" s="143" t="str">
        <f t="shared" si="12"/>
        <v/>
      </c>
      <c r="Y61" s="150"/>
      <c r="Z61" s="146"/>
      <c r="AA61" s="135" t="str">
        <f t="shared" si="13"/>
        <v/>
      </c>
      <c r="AB61" s="137"/>
      <c r="AC61" s="146"/>
      <c r="AD61" s="147" t="str">
        <f t="shared" si="14"/>
        <v/>
      </c>
      <c r="AE61" s="136"/>
      <c r="AF61" s="127" t="str">
        <f t="shared" si="15"/>
        <v/>
      </c>
      <c r="AG61" s="137"/>
      <c r="AH61" s="137"/>
      <c r="AI61" s="137"/>
      <c r="AJ61" s="137"/>
      <c r="AK61" s="137"/>
      <c r="AL61" s="137"/>
      <c r="AM61" s="137"/>
      <c r="AN61" s="137"/>
      <c r="AO61" s="137"/>
      <c r="AP61" s="137"/>
      <c r="AQ61" s="210" t="str">
        <f t="shared" si="16"/>
        <v/>
      </c>
      <c r="AR61" s="513" t="str">
        <f t="shared" si="17"/>
        <v/>
      </c>
      <c r="AS61" s="513"/>
      <c r="AT61" s="139"/>
      <c r="AU61" s="139"/>
      <c r="AV61" s="139"/>
      <c r="AW61" s="139"/>
      <c r="AX61" s="139"/>
      <c r="AY61" s="139"/>
      <c r="AZ61" s="139"/>
      <c r="BA61" s="139"/>
      <c r="BB61" s="139"/>
      <c r="BC61" s="189"/>
      <c r="BD61" s="189"/>
      <c r="BE61" s="189"/>
      <c r="BF61" s="202"/>
      <c r="BG61" s="216">
        <f t="shared" si="21"/>
        <v>0</v>
      </c>
      <c r="BH61" s="217">
        <f t="shared" si="18"/>
        <v>0</v>
      </c>
      <c r="BI61" s="218">
        <f t="shared" si="19"/>
        <v>0</v>
      </c>
      <c r="BJ61" s="189">
        <f t="shared" si="20"/>
        <v>0</v>
      </c>
      <c r="BK61" s="202"/>
      <c r="BL61" s="202"/>
      <c r="BM61" s="18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39"/>
      <c r="EE61" s="139"/>
      <c r="EF61" s="139"/>
      <c r="EG61" s="139"/>
      <c r="EH61" s="139"/>
      <c r="EI61" s="139"/>
      <c r="EJ61" s="139"/>
      <c r="EK61" s="139"/>
      <c r="EL61" s="139"/>
      <c r="EM61" s="139"/>
      <c r="EN61" s="139"/>
      <c r="EO61" s="139"/>
      <c r="EP61" s="139"/>
      <c r="EQ61" s="139"/>
      <c r="ER61" s="139"/>
      <c r="ES61" s="139"/>
      <c r="ET61" s="139"/>
      <c r="EU61" s="139"/>
      <c r="EV61" s="139"/>
      <c r="EW61" s="139"/>
      <c r="EX61" s="139"/>
      <c r="EY61" s="139"/>
      <c r="EZ61" s="139"/>
      <c r="FA61" s="139"/>
      <c r="FB61" s="139"/>
      <c r="FC61" s="139"/>
      <c r="FD61" s="139"/>
      <c r="FE61" s="139"/>
      <c r="FF61" s="139"/>
      <c r="FG61" s="139"/>
      <c r="FH61" s="139"/>
      <c r="FI61" s="139"/>
      <c r="FJ61" s="139"/>
      <c r="FK61" s="139"/>
      <c r="FL61" s="139"/>
      <c r="FM61" s="139"/>
      <c r="FN61" s="139"/>
      <c r="FO61" s="139"/>
      <c r="FP61" s="139"/>
      <c r="FQ61" s="139"/>
      <c r="FR61" s="139"/>
      <c r="FS61" s="139"/>
      <c r="FT61" s="139"/>
      <c r="FU61" s="139"/>
      <c r="FV61" s="139"/>
      <c r="FW61" s="139"/>
      <c r="FX61" s="139"/>
      <c r="FY61" s="139"/>
      <c r="FZ61" s="139"/>
      <c r="GA61" s="139"/>
      <c r="GB61" s="139"/>
      <c r="GC61" s="139"/>
      <c r="GD61" s="139"/>
      <c r="GE61" s="139"/>
      <c r="GF61" s="139"/>
      <c r="GG61" s="139"/>
      <c r="GH61" s="139"/>
      <c r="GI61" s="139"/>
      <c r="GJ61" s="139"/>
      <c r="GK61" s="139"/>
      <c r="GL61" s="139"/>
      <c r="GM61" s="139"/>
      <c r="GN61" s="139"/>
      <c r="GO61" s="139"/>
      <c r="GP61" s="139"/>
      <c r="GQ61" s="139"/>
      <c r="GR61" s="139"/>
      <c r="GS61" s="139"/>
      <c r="GT61" s="139"/>
      <c r="GU61" s="139"/>
      <c r="GV61" s="139"/>
      <c r="GW61" s="139"/>
      <c r="GX61" s="139"/>
      <c r="GY61" s="139"/>
      <c r="GZ61" s="139"/>
      <c r="HA61" s="139"/>
      <c r="HB61" s="139"/>
      <c r="HC61" s="139"/>
      <c r="HD61" s="139"/>
      <c r="HE61" s="139"/>
      <c r="HF61" s="139"/>
      <c r="HG61" s="139"/>
      <c r="HH61" s="139"/>
      <c r="HI61" s="139"/>
      <c r="HJ61" s="139"/>
      <c r="HK61" s="139"/>
      <c r="HL61" s="139"/>
      <c r="HM61" s="139"/>
      <c r="HN61" s="139"/>
      <c r="HO61" s="139"/>
      <c r="HP61" s="139"/>
      <c r="HQ61" s="139"/>
      <c r="HR61" s="139"/>
      <c r="HS61" s="139"/>
      <c r="HT61" s="139"/>
      <c r="HU61" s="139"/>
      <c r="HV61" s="139"/>
      <c r="HW61" s="139"/>
      <c r="HX61" s="139"/>
      <c r="HY61" s="139"/>
      <c r="HZ61" s="139"/>
      <c r="IA61" s="139"/>
      <c r="IB61" s="139"/>
      <c r="IC61" s="139"/>
      <c r="ID61" s="139"/>
      <c r="IE61" s="139"/>
      <c r="IF61" s="139"/>
      <c r="IG61" s="139"/>
      <c r="IH61" s="139"/>
      <c r="II61" s="139"/>
      <c r="IJ61" s="139"/>
      <c r="IK61" s="139"/>
      <c r="IL61" s="139"/>
      <c r="IM61" s="139"/>
      <c r="IN61" s="139"/>
      <c r="IO61" s="139"/>
      <c r="IP61" s="139"/>
      <c r="IQ61" s="139"/>
      <c r="IR61" s="139"/>
      <c r="IS61" s="139"/>
      <c r="IT61" s="139"/>
      <c r="IU61" s="139"/>
      <c r="IV61" s="139"/>
      <c r="IW61" s="139"/>
      <c r="IX61" s="139"/>
      <c r="IY61" s="139"/>
      <c r="IZ61" s="139"/>
      <c r="JA61" s="139"/>
      <c r="JB61" s="139"/>
      <c r="JC61" s="139"/>
      <c r="JD61" s="139"/>
      <c r="JE61" s="139"/>
      <c r="JF61" s="139"/>
      <c r="JG61" s="139"/>
      <c r="JH61" s="139"/>
      <c r="JI61" s="139"/>
      <c r="JJ61" s="139"/>
      <c r="JK61" s="139"/>
      <c r="JL61" s="139"/>
      <c r="JM61" s="139"/>
      <c r="JN61" s="139"/>
      <c r="JO61" s="139"/>
      <c r="JP61" s="139"/>
      <c r="JQ61" s="139"/>
      <c r="JR61" s="139"/>
      <c r="JS61" s="139"/>
      <c r="JT61" s="139"/>
      <c r="JU61" s="139"/>
      <c r="JV61" s="139"/>
      <c r="JW61" s="139"/>
      <c r="JX61" s="139"/>
      <c r="JY61" s="139"/>
      <c r="JZ61" s="139"/>
      <c r="KA61" s="139"/>
      <c r="KB61" s="139"/>
      <c r="KC61" s="139"/>
      <c r="KD61" s="139"/>
      <c r="KE61" s="139"/>
      <c r="KF61" s="139"/>
      <c r="KG61" s="139"/>
      <c r="KH61" s="139"/>
      <c r="KI61" s="139"/>
      <c r="KJ61" s="139"/>
      <c r="KK61" s="139"/>
      <c r="KL61" s="139"/>
      <c r="KM61" s="139"/>
      <c r="KN61" s="139"/>
      <c r="KO61" s="139"/>
      <c r="KP61" s="139"/>
      <c r="KQ61" s="139"/>
    </row>
    <row r="62" spans="1:303" s="140" customFormat="1" ht="15.75" customHeight="1" x14ac:dyDescent="0.2">
      <c r="A62" s="138">
        <v>20</v>
      </c>
      <c r="B62" s="148"/>
      <c r="C62" s="191"/>
      <c r="D62" s="192"/>
      <c r="E62" s="192"/>
      <c r="F62" s="160" t="str">
        <f t="shared" si="8"/>
        <v/>
      </c>
      <c r="G62" s="126" t="str">
        <f t="shared" si="9"/>
        <v/>
      </c>
      <c r="H62" s="137"/>
      <c r="I62" s="137"/>
      <c r="J62" s="137"/>
      <c r="K62" s="137"/>
      <c r="L62" s="137"/>
      <c r="M62" s="137"/>
      <c r="N62" s="137"/>
      <c r="O62" s="137"/>
      <c r="P62" s="137"/>
      <c r="Q62" s="160" t="str">
        <f t="shared" si="10"/>
        <v/>
      </c>
      <c r="R62" s="126" t="str">
        <f t="shared" si="7"/>
        <v/>
      </c>
      <c r="S62" s="137"/>
      <c r="T62" s="145"/>
      <c r="U62" s="141" t="str">
        <f t="shared" si="11"/>
        <v/>
      </c>
      <c r="V62" s="150"/>
      <c r="W62" s="146"/>
      <c r="X62" s="143" t="str">
        <f t="shared" si="12"/>
        <v/>
      </c>
      <c r="Y62" s="150"/>
      <c r="Z62" s="146"/>
      <c r="AA62" s="135" t="str">
        <f t="shared" si="13"/>
        <v/>
      </c>
      <c r="AB62" s="137"/>
      <c r="AC62" s="146"/>
      <c r="AD62" s="147" t="str">
        <f t="shared" si="14"/>
        <v/>
      </c>
      <c r="AE62" s="136"/>
      <c r="AF62" s="127" t="str">
        <f t="shared" si="15"/>
        <v/>
      </c>
      <c r="AG62" s="137"/>
      <c r="AH62" s="137"/>
      <c r="AI62" s="137"/>
      <c r="AJ62" s="137"/>
      <c r="AK62" s="137"/>
      <c r="AL62" s="137"/>
      <c r="AM62" s="137"/>
      <c r="AN62" s="137"/>
      <c r="AO62" s="137"/>
      <c r="AP62" s="137"/>
      <c r="AQ62" s="210" t="str">
        <f t="shared" si="16"/>
        <v/>
      </c>
      <c r="AR62" s="513" t="str">
        <f t="shared" si="17"/>
        <v/>
      </c>
      <c r="AS62" s="513"/>
      <c r="AT62" s="139"/>
      <c r="AU62" s="139"/>
      <c r="AV62" s="139"/>
      <c r="AW62" s="139"/>
      <c r="AX62" s="139"/>
      <c r="AY62" s="139"/>
      <c r="AZ62" s="139"/>
      <c r="BA62" s="139"/>
      <c r="BB62" s="139"/>
      <c r="BC62" s="189"/>
      <c r="BD62" s="189"/>
      <c r="BE62" s="189"/>
      <c r="BF62" s="202"/>
      <c r="BG62" s="216">
        <f t="shared" si="21"/>
        <v>0</v>
      </c>
      <c r="BH62" s="217">
        <f t="shared" si="18"/>
        <v>0</v>
      </c>
      <c r="BI62" s="218">
        <f t="shared" si="19"/>
        <v>0</v>
      </c>
      <c r="BJ62" s="189">
        <f t="shared" si="20"/>
        <v>0</v>
      </c>
      <c r="BK62" s="202"/>
      <c r="BL62" s="202"/>
      <c r="BM62" s="18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c r="GF62" s="139"/>
      <c r="GG62" s="139"/>
      <c r="GH62" s="139"/>
      <c r="GI62" s="139"/>
      <c r="GJ62" s="139"/>
      <c r="GK62" s="139"/>
      <c r="GL62" s="139"/>
      <c r="GM62" s="139"/>
      <c r="GN62" s="139"/>
      <c r="GO62" s="139"/>
      <c r="GP62" s="139"/>
      <c r="GQ62" s="139"/>
      <c r="GR62" s="139"/>
      <c r="GS62" s="139"/>
      <c r="GT62" s="139"/>
      <c r="GU62" s="139"/>
      <c r="GV62" s="139"/>
      <c r="GW62" s="139"/>
      <c r="GX62" s="139"/>
      <c r="GY62" s="139"/>
      <c r="GZ62" s="139"/>
      <c r="HA62" s="139"/>
      <c r="HB62" s="139"/>
      <c r="HC62" s="139"/>
      <c r="HD62" s="139"/>
      <c r="HE62" s="139"/>
      <c r="HF62" s="139"/>
      <c r="HG62" s="139"/>
      <c r="HH62" s="139"/>
      <c r="HI62" s="139"/>
      <c r="HJ62" s="139"/>
      <c r="HK62" s="139"/>
      <c r="HL62" s="139"/>
      <c r="HM62" s="139"/>
      <c r="HN62" s="139"/>
      <c r="HO62" s="139"/>
      <c r="HP62" s="139"/>
      <c r="HQ62" s="139"/>
      <c r="HR62" s="139"/>
      <c r="HS62" s="139"/>
      <c r="HT62" s="139"/>
      <c r="HU62" s="139"/>
      <c r="HV62" s="139"/>
      <c r="HW62" s="139"/>
      <c r="HX62" s="139"/>
      <c r="HY62" s="139"/>
      <c r="HZ62" s="139"/>
      <c r="IA62" s="139"/>
      <c r="IB62" s="139"/>
      <c r="IC62" s="139"/>
      <c r="ID62" s="139"/>
      <c r="IE62" s="139"/>
      <c r="IF62" s="139"/>
      <c r="IG62" s="139"/>
      <c r="IH62" s="139"/>
      <c r="II62" s="139"/>
      <c r="IJ62" s="139"/>
      <c r="IK62" s="139"/>
      <c r="IL62" s="139"/>
      <c r="IM62" s="139"/>
      <c r="IN62" s="139"/>
      <c r="IO62" s="139"/>
      <c r="IP62" s="139"/>
      <c r="IQ62" s="139"/>
      <c r="IR62" s="139"/>
      <c r="IS62" s="139"/>
      <c r="IT62" s="139"/>
      <c r="IU62" s="139"/>
      <c r="IV62" s="139"/>
      <c r="IW62" s="139"/>
      <c r="IX62" s="139"/>
      <c r="IY62" s="139"/>
      <c r="IZ62" s="139"/>
      <c r="JA62" s="139"/>
      <c r="JB62" s="139"/>
      <c r="JC62" s="139"/>
      <c r="JD62" s="139"/>
      <c r="JE62" s="139"/>
      <c r="JF62" s="139"/>
      <c r="JG62" s="139"/>
      <c r="JH62" s="139"/>
      <c r="JI62" s="139"/>
      <c r="JJ62" s="139"/>
      <c r="JK62" s="139"/>
      <c r="JL62" s="139"/>
      <c r="JM62" s="139"/>
      <c r="JN62" s="139"/>
      <c r="JO62" s="139"/>
      <c r="JP62" s="139"/>
      <c r="JQ62" s="139"/>
      <c r="JR62" s="139"/>
      <c r="JS62" s="139"/>
      <c r="JT62" s="139"/>
      <c r="JU62" s="139"/>
      <c r="JV62" s="139"/>
      <c r="JW62" s="139"/>
      <c r="JX62" s="139"/>
      <c r="JY62" s="139"/>
      <c r="JZ62" s="139"/>
      <c r="KA62" s="139"/>
      <c r="KB62" s="139"/>
      <c r="KC62" s="139"/>
      <c r="KD62" s="139"/>
      <c r="KE62" s="139"/>
      <c r="KF62" s="139"/>
      <c r="KG62" s="139"/>
      <c r="KH62" s="139"/>
      <c r="KI62" s="139"/>
      <c r="KJ62" s="139"/>
      <c r="KK62" s="139"/>
      <c r="KL62" s="139"/>
      <c r="KM62" s="139"/>
      <c r="KN62" s="139"/>
      <c r="KO62" s="139"/>
      <c r="KP62" s="139"/>
      <c r="KQ62" s="139"/>
    </row>
    <row r="63" spans="1:303" s="140" customFormat="1" ht="15.75" customHeight="1" x14ac:dyDescent="0.2">
      <c r="A63" s="138">
        <v>21</v>
      </c>
      <c r="B63" s="148"/>
      <c r="C63" s="191"/>
      <c r="D63" s="192"/>
      <c r="E63" s="192"/>
      <c r="F63" s="160" t="str">
        <f t="shared" si="8"/>
        <v/>
      </c>
      <c r="G63" s="126" t="str">
        <f t="shared" si="9"/>
        <v/>
      </c>
      <c r="H63" s="137"/>
      <c r="I63" s="137"/>
      <c r="J63" s="137"/>
      <c r="K63" s="137"/>
      <c r="L63" s="137"/>
      <c r="M63" s="137"/>
      <c r="N63" s="137"/>
      <c r="O63" s="137"/>
      <c r="P63" s="137"/>
      <c r="Q63" s="160" t="str">
        <f t="shared" si="10"/>
        <v/>
      </c>
      <c r="R63" s="126" t="str">
        <f t="shared" si="7"/>
        <v/>
      </c>
      <c r="S63" s="137"/>
      <c r="T63" s="145"/>
      <c r="U63" s="141" t="str">
        <f t="shared" si="11"/>
        <v/>
      </c>
      <c r="V63" s="150"/>
      <c r="W63" s="146"/>
      <c r="X63" s="143" t="str">
        <f t="shared" si="12"/>
        <v/>
      </c>
      <c r="Y63" s="150"/>
      <c r="Z63" s="146"/>
      <c r="AA63" s="135" t="str">
        <f t="shared" si="13"/>
        <v/>
      </c>
      <c r="AB63" s="137"/>
      <c r="AC63" s="146"/>
      <c r="AD63" s="147" t="str">
        <f t="shared" si="14"/>
        <v/>
      </c>
      <c r="AE63" s="136"/>
      <c r="AF63" s="127" t="str">
        <f t="shared" si="15"/>
        <v/>
      </c>
      <c r="AG63" s="137"/>
      <c r="AH63" s="137"/>
      <c r="AI63" s="137"/>
      <c r="AJ63" s="137"/>
      <c r="AK63" s="137"/>
      <c r="AL63" s="137"/>
      <c r="AM63" s="137"/>
      <c r="AN63" s="137"/>
      <c r="AO63" s="137"/>
      <c r="AP63" s="137"/>
      <c r="AQ63" s="210" t="str">
        <f t="shared" si="16"/>
        <v/>
      </c>
      <c r="AR63" s="513" t="str">
        <f t="shared" si="17"/>
        <v/>
      </c>
      <c r="AS63" s="513"/>
      <c r="AT63" s="139"/>
      <c r="AU63" s="139"/>
      <c r="AV63" s="139"/>
      <c r="AW63" s="139"/>
      <c r="AX63" s="139"/>
      <c r="AY63" s="139"/>
      <c r="AZ63" s="139"/>
      <c r="BA63" s="139"/>
      <c r="BB63" s="139"/>
      <c r="BC63" s="189"/>
      <c r="BD63" s="189"/>
      <c r="BE63" s="189"/>
      <c r="BF63" s="202"/>
      <c r="BG63" s="216">
        <f t="shared" si="21"/>
        <v>0</v>
      </c>
      <c r="BH63" s="217">
        <f t="shared" si="18"/>
        <v>0</v>
      </c>
      <c r="BI63" s="218">
        <f t="shared" si="19"/>
        <v>0</v>
      </c>
      <c r="BJ63" s="189">
        <f t="shared" si="20"/>
        <v>0</v>
      </c>
      <c r="BK63" s="202"/>
      <c r="BL63" s="202"/>
      <c r="BM63" s="18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39"/>
      <c r="EE63" s="139"/>
      <c r="EF63" s="139"/>
      <c r="EG63" s="139"/>
      <c r="EH63" s="139"/>
      <c r="EI63" s="139"/>
      <c r="EJ63" s="139"/>
      <c r="EK63" s="139"/>
      <c r="EL63" s="139"/>
      <c r="EM63" s="139"/>
      <c r="EN63" s="139"/>
      <c r="EO63" s="139"/>
      <c r="EP63" s="139"/>
      <c r="EQ63" s="139"/>
      <c r="ER63" s="139"/>
      <c r="ES63" s="139"/>
      <c r="ET63" s="139"/>
      <c r="EU63" s="139"/>
      <c r="EV63" s="139"/>
      <c r="EW63" s="139"/>
      <c r="EX63" s="139"/>
      <c r="EY63" s="139"/>
      <c r="EZ63" s="139"/>
      <c r="FA63" s="139"/>
      <c r="FB63" s="139"/>
      <c r="FC63" s="139"/>
      <c r="FD63" s="139"/>
      <c r="FE63" s="139"/>
      <c r="FF63" s="139"/>
      <c r="FG63" s="139"/>
      <c r="FH63" s="139"/>
      <c r="FI63" s="139"/>
      <c r="FJ63" s="139"/>
      <c r="FK63" s="139"/>
      <c r="FL63" s="139"/>
      <c r="FM63" s="139"/>
      <c r="FN63" s="139"/>
      <c r="FO63" s="139"/>
      <c r="FP63" s="139"/>
      <c r="FQ63" s="139"/>
      <c r="FR63" s="139"/>
      <c r="FS63" s="139"/>
      <c r="FT63" s="139"/>
      <c r="FU63" s="139"/>
      <c r="FV63" s="139"/>
      <c r="FW63" s="139"/>
      <c r="FX63" s="139"/>
      <c r="FY63" s="139"/>
      <c r="FZ63" s="139"/>
      <c r="GA63" s="139"/>
      <c r="GB63" s="139"/>
      <c r="GC63" s="139"/>
      <c r="GD63" s="139"/>
      <c r="GE63" s="139"/>
      <c r="GF63" s="139"/>
      <c r="GG63" s="139"/>
      <c r="GH63" s="139"/>
      <c r="GI63" s="139"/>
      <c r="GJ63" s="139"/>
      <c r="GK63" s="139"/>
      <c r="GL63" s="139"/>
      <c r="GM63" s="139"/>
      <c r="GN63" s="139"/>
      <c r="GO63" s="139"/>
      <c r="GP63" s="139"/>
      <c r="GQ63" s="139"/>
      <c r="GR63" s="139"/>
      <c r="GS63" s="139"/>
      <c r="GT63" s="139"/>
      <c r="GU63" s="139"/>
      <c r="GV63" s="139"/>
      <c r="GW63" s="139"/>
      <c r="GX63" s="139"/>
      <c r="GY63" s="139"/>
      <c r="GZ63" s="139"/>
      <c r="HA63" s="139"/>
      <c r="HB63" s="139"/>
      <c r="HC63" s="139"/>
      <c r="HD63" s="139"/>
      <c r="HE63" s="139"/>
      <c r="HF63" s="139"/>
      <c r="HG63" s="139"/>
      <c r="HH63" s="139"/>
      <c r="HI63" s="139"/>
      <c r="HJ63" s="139"/>
      <c r="HK63" s="139"/>
      <c r="HL63" s="139"/>
      <c r="HM63" s="139"/>
      <c r="HN63" s="139"/>
      <c r="HO63" s="139"/>
      <c r="HP63" s="139"/>
      <c r="HQ63" s="139"/>
      <c r="HR63" s="139"/>
      <c r="HS63" s="139"/>
      <c r="HT63" s="139"/>
      <c r="HU63" s="139"/>
      <c r="HV63" s="139"/>
      <c r="HW63" s="139"/>
      <c r="HX63" s="139"/>
      <c r="HY63" s="139"/>
      <c r="HZ63" s="139"/>
      <c r="IA63" s="139"/>
      <c r="IB63" s="139"/>
      <c r="IC63" s="139"/>
      <c r="ID63" s="139"/>
      <c r="IE63" s="139"/>
      <c r="IF63" s="139"/>
      <c r="IG63" s="139"/>
      <c r="IH63" s="139"/>
      <c r="II63" s="139"/>
      <c r="IJ63" s="139"/>
      <c r="IK63" s="139"/>
      <c r="IL63" s="139"/>
      <c r="IM63" s="139"/>
      <c r="IN63" s="139"/>
      <c r="IO63" s="139"/>
      <c r="IP63" s="139"/>
      <c r="IQ63" s="139"/>
      <c r="IR63" s="139"/>
      <c r="IS63" s="139"/>
      <c r="IT63" s="139"/>
      <c r="IU63" s="139"/>
      <c r="IV63" s="139"/>
      <c r="IW63" s="139"/>
      <c r="IX63" s="139"/>
      <c r="IY63" s="139"/>
      <c r="IZ63" s="139"/>
      <c r="JA63" s="139"/>
      <c r="JB63" s="139"/>
      <c r="JC63" s="139"/>
      <c r="JD63" s="139"/>
      <c r="JE63" s="139"/>
      <c r="JF63" s="139"/>
      <c r="JG63" s="139"/>
      <c r="JH63" s="139"/>
      <c r="JI63" s="139"/>
      <c r="JJ63" s="139"/>
      <c r="JK63" s="139"/>
      <c r="JL63" s="139"/>
      <c r="JM63" s="139"/>
      <c r="JN63" s="139"/>
      <c r="JO63" s="139"/>
      <c r="JP63" s="139"/>
      <c r="JQ63" s="139"/>
      <c r="JR63" s="139"/>
      <c r="JS63" s="139"/>
      <c r="JT63" s="139"/>
      <c r="JU63" s="139"/>
      <c r="JV63" s="139"/>
      <c r="JW63" s="139"/>
      <c r="JX63" s="139"/>
      <c r="JY63" s="139"/>
      <c r="JZ63" s="139"/>
      <c r="KA63" s="139"/>
      <c r="KB63" s="139"/>
      <c r="KC63" s="139"/>
      <c r="KD63" s="139"/>
      <c r="KE63" s="139"/>
      <c r="KF63" s="139"/>
      <c r="KG63" s="139"/>
      <c r="KH63" s="139"/>
      <c r="KI63" s="139"/>
      <c r="KJ63" s="139"/>
      <c r="KK63" s="139"/>
      <c r="KL63" s="139"/>
      <c r="KM63" s="139"/>
      <c r="KN63" s="139"/>
      <c r="KO63" s="139"/>
      <c r="KP63" s="139"/>
      <c r="KQ63" s="139"/>
    </row>
    <row r="64" spans="1:303" s="140" customFormat="1" ht="15.75" customHeight="1" x14ac:dyDescent="0.2">
      <c r="A64" s="138">
        <v>22</v>
      </c>
      <c r="B64" s="148"/>
      <c r="C64" s="191"/>
      <c r="D64" s="192"/>
      <c r="E64" s="192"/>
      <c r="F64" s="160" t="str">
        <f t="shared" si="8"/>
        <v/>
      </c>
      <c r="G64" s="126" t="str">
        <f t="shared" si="9"/>
        <v/>
      </c>
      <c r="H64" s="137"/>
      <c r="I64" s="137"/>
      <c r="J64" s="137"/>
      <c r="K64" s="137"/>
      <c r="L64" s="137"/>
      <c r="M64" s="137"/>
      <c r="N64" s="137"/>
      <c r="O64" s="137"/>
      <c r="P64" s="137"/>
      <c r="Q64" s="160" t="str">
        <f t="shared" si="10"/>
        <v/>
      </c>
      <c r="R64" s="126" t="str">
        <f t="shared" si="7"/>
        <v/>
      </c>
      <c r="S64" s="137"/>
      <c r="T64" s="145"/>
      <c r="U64" s="141" t="str">
        <f t="shared" si="11"/>
        <v/>
      </c>
      <c r="V64" s="150"/>
      <c r="W64" s="146"/>
      <c r="X64" s="143" t="str">
        <f t="shared" si="12"/>
        <v/>
      </c>
      <c r="Y64" s="150"/>
      <c r="Z64" s="146"/>
      <c r="AA64" s="135" t="str">
        <f t="shared" si="13"/>
        <v/>
      </c>
      <c r="AB64" s="137"/>
      <c r="AC64" s="146"/>
      <c r="AD64" s="147" t="str">
        <f t="shared" si="14"/>
        <v/>
      </c>
      <c r="AE64" s="136"/>
      <c r="AF64" s="127" t="str">
        <f t="shared" si="15"/>
        <v/>
      </c>
      <c r="AG64" s="137"/>
      <c r="AH64" s="137"/>
      <c r="AI64" s="137"/>
      <c r="AJ64" s="137"/>
      <c r="AK64" s="137"/>
      <c r="AL64" s="137"/>
      <c r="AM64" s="137"/>
      <c r="AN64" s="137"/>
      <c r="AO64" s="137"/>
      <c r="AP64" s="137"/>
      <c r="AQ64" s="210" t="str">
        <f t="shared" si="16"/>
        <v/>
      </c>
      <c r="AR64" s="513" t="str">
        <f t="shared" si="17"/>
        <v/>
      </c>
      <c r="AS64" s="513"/>
      <c r="AT64" s="139"/>
      <c r="AU64" s="139"/>
      <c r="AV64" s="139"/>
      <c r="AW64" s="139"/>
      <c r="AX64" s="139"/>
      <c r="AY64" s="139"/>
      <c r="AZ64" s="139"/>
      <c r="BA64" s="139"/>
      <c r="BB64" s="139"/>
      <c r="BC64" s="189"/>
      <c r="BD64" s="189"/>
      <c r="BE64" s="189"/>
      <c r="BF64" s="202"/>
      <c r="BG64" s="216">
        <f t="shared" si="21"/>
        <v>0</v>
      </c>
      <c r="BH64" s="217">
        <f t="shared" si="18"/>
        <v>0</v>
      </c>
      <c r="BI64" s="218">
        <f t="shared" si="19"/>
        <v>0</v>
      </c>
      <c r="BJ64" s="189">
        <f t="shared" si="20"/>
        <v>0</v>
      </c>
      <c r="BK64" s="202"/>
      <c r="BL64" s="202"/>
      <c r="BM64" s="18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39"/>
      <c r="EE64" s="139"/>
      <c r="EF64" s="139"/>
      <c r="EG64" s="139"/>
      <c r="EH64" s="139"/>
      <c r="EI64" s="139"/>
      <c r="EJ64" s="139"/>
      <c r="EK64" s="139"/>
      <c r="EL64" s="139"/>
      <c r="EM64" s="139"/>
      <c r="EN64" s="139"/>
      <c r="EO64" s="139"/>
      <c r="EP64" s="139"/>
      <c r="EQ64" s="139"/>
      <c r="ER64" s="139"/>
      <c r="ES64" s="139"/>
      <c r="ET64" s="139"/>
      <c r="EU64" s="139"/>
      <c r="EV64" s="139"/>
      <c r="EW64" s="139"/>
      <c r="EX64" s="139"/>
      <c r="EY64" s="139"/>
      <c r="EZ64" s="139"/>
      <c r="FA64" s="139"/>
      <c r="FB64" s="139"/>
      <c r="FC64" s="139"/>
      <c r="FD64" s="139"/>
      <c r="FE64" s="139"/>
      <c r="FF64" s="139"/>
      <c r="FG64" s="139"/>
      <c r="FH64" s="139"/>
      <c r="FI64" s="139"/>
      <c r="FJ64" s="139"/>
      <c r="FK64" s="139"/>
      <c r="FL64" s="139"/>
      <c r="FM64" s="139"/>
      <c r="FN64" s="139"/>
      <c r="FO64" s="139"/>
      <c r="FP64" s="139"/>
      <c r="FQ64" s="139"/>
      <c r="FR64" s="139"/>
      <c r="FS64" s="139"/>
      <c r="FT64" s="139"/>
      <c r="FU64" s="139"/>
      <c r="FV64" s="139"/>
      <c r="FW64" s="139"/>
      <c r="FX64" s="139"/>
      <c r="FY64" s="139"/>
      <c r="FZ64" s="139"/>
      <c r="GA64" s="139"/>
      <c r="GB64" s="139"/>
      <c r="GC64" s="139"/>
      <c r="GD64" s="139"/>
      <c r="GE64" s="139"/>
      <c r="GF64" s="139"/>
      <c r="GG64" s="139"/>
      <c r="GH64" s="139"/>
      <c r="GI64" s="139"/>
      <c r="GJ64" s="139"/>
      <c r="GK64" s="139"/>
      <c r="GL64" s="139"/>
      <c r="GM64" s="139"/>
      <c r="GN64" s="139"/>
      <c r="GO64" s="139"/>
      <c r="GP64" s="139"/>
      <c r="GQ64" s="139"/>
      <c r="GR64" s="139"/>
      <c r="GS64" s="139"/>
      <c r="GT64" s="139"/>
      <c r="GU64" s="139"/>
      <c r="GV64" s="139"/>
      <c r="GW64" s="139"/>
      <c r="GX64" s="139"/>
      <c r="GY64" s="139"/>
      <c r="GZ64" s="139"/>
      <c r="HA64" s="139"/>
      <c r="HB64" s="139"/>
      <c r="HC64" s="139"/>
      <c r="HD64" s="139"/>
      <c r="HE64" s="139"/>
      <c r="HF64" s="139"/>
      <c r="HG64" s="139"/>
      <c r="HH64" s="139"/>
      <c r="HI64" s="139"/>
      <c r="HJ64" s="139"/>
      <c r="HK64" s="139"/>
      <c r="HL64" s="139"/>
      <c r="HM64" s="139"/>
      <c r="HN64" s="139"/>
      <c r="HO64" s="139"/>
      <c r="HP64" s="139"/>
      <c r="HQ64" s="139"/>
      <c r="HR64" s="139"/>
      <c r="HS64" s="139"/>
      <c r="HT64" s="139"/>
      <c r="HU64" s="139"/>
      <c r="HV64" s="139"/>
      <c r="HW64" s="139"/>
      <c r="HX64" s="139"/>
      <c r="HY64" s="139"/>
      <c r="HZ64" s="139"/>
      <c r="IA64" s="139"/>
      <c r="IB64" s="139"/>
      <c r="IC64" s="139"/>
      <c r="ID64" s="139"/>
      <c r="IE64" s="139"/>
      <c r="IF64" s="139"/>
      <c r="IG64" s="139"/>
      <c r="IH64" s="139"/>
      <c r="II64" s="139"/>
      <c r="IJ64" s="139"/>
      <c r="IK64" s="139"/>
      <c r="IL64" s="139"/>
      <c r="IM64" s="139"/>
      <c r="IN64" s="139"/>
      <c r="IO64" s="139"/>
      <c r="IP64" s="139"/>
      <c r="IQ64" s="139"/>
      <c r="IR64" s="139"/>
      <c r="IS64" s="139"/>
      <c r="IT64" s="139"/>
      <c r="IU64" s="139"/>
      <c r="IV64" s="139"/>
      <c r="IW64" s="139"/>
      <c r="IX64" s="139"/>
      <c r="IY64" s="139"/>
      <c r="IZ64" s="139"/>
      <c r="JA64" s="139"/>
      <c r="JB64" s="139"/>
      <c r="JC64" s="139"/>
      <c r="JD64" s="139"/>
      <c r="JE64" s="139"/>
      <c r="JF64" s="139"/>
      <c r="JG64" s="139"/>
      <c r="JH64" s="139"/>
      <c r="JI64" s="139"/>
      <c r="JJ64" s="139"/>
      <c r="JK64" s="139"/>
      <c r="JL64" s="139"/>
      <c r="JM64" s="139"/>
      <c r="JN64" s="139"/>
      <c r="JO64" s="139"/>
      <c r="JP64" s="139"/>
      <c r="JQ64" s="139"/>
      <c r="JR64" s="139"/>
      <c r="JS64" s="139"/>
      <c r="JT64" s="139"/>
      <c r="JU64" s="139"/>
      <c r="JV64" s="139"/>
      <c r="JW64" s="139"/>
      <c r="JX64" s="139"/>
      <c r="JY64" s="139"/>
      <c r="JZ64" s="139"/>
      <c r="KA64" s="139"/>
      <c r="KB64" s="139"/>
      <c r="KC64" s="139"/>
      <c r="KD64" s="139"/>
      <c r="KE64" s="139"/>
      <c r="KF64" s="139"/>
      <c r="KG64" s="139"/>
      <c r="KH64" s="139"/>
      <c r="KI64" s="139"/>
      <c r="KJ64" s="139"/>
      <c r="KK64" s="139"/>
      <c r="KL64" s="139"/>
      <c r="KM64" s="139"/>
      <c r="KN64" s="139"/>
      <c r="KO64" s="139"/>
      <c r="KP64" s="139"/>
      <c r="KQ64" s="139"/>
    </row>
    <row r="65" spans="1:303" s="140" customFormat="1" ht="15.75" customHeight="1" x14ac:dyDescent="0.2">
      <c r="A65" s="138">
        <v>23</v>
      </c>
      <c r="B65" s="148"/>
      <c r="C65" s="191"/>
      <c r="D65" s="192"/>
      <c r="E65" s="192"/>
      <c r="F65" s="160" t="str">
        <f t="shared" si="8"/>
        <v/>
      </c>
      <c r="G65" s="126" t="str">
        <f t="shared" si="9"/>
        <v/>
      </c>
      <c r="H65" s="137"/>
      <c r="I65" s="137"/>
      <c r="J65" s="137"/>
      <c r="K65" s="137"/>
      <c r="L65" s="137"/>
      <c r="M65" s="137"/>
      <c r="N65" s="137"/>
      <c r="O65" s="137"/>
      <c r="P65" s="137"/>
      <c r="Q65" s="160" t="str">
        <f t="shared" si="10"/>
        <v/>
      </c>
      <c r="R65" s="126" t="str">
        <f t="shared" si="7"/>
        <v/>
      </c>
      <c r="S65" s="137"/>
      <c r="T65" s="145"/>
      <c r="U65" s="141" t="str">
        <f t="shared" si="11"/>
        <v/>
      </c>
      <c r="V65" s="150"/>
      <c r="W65" s="146"/>
      <c r="X65" s="143" t="str">
        <f t="shared" si="12"/>
        <v/>
      </c>
      <c r="Y65" s="150"/>
      <c r="Z65" s="146"/>
      <c r="AA65" s="135" t="str">
        <f t="shared" si="13"/>
        <v/>
      </c>
      <c r="AB65" s="137"/>
      <c r="AC65" s="146"/>
      <c r="AD65" s="147" t="str">
        <f t="shared" si="14"/>
        <v/>
      </c>
      <c r="AE65" s="136"/>
      <c r="AF65" s="127" t="str">
        <f t="shared" si="15"/>
        <v/>
      </c>
      <c r="AG65" s="137"/>
      <c r="AH65" s="137"/>
      <c r="AI65" s="137"/>
      <c r="AJ65" s="137"/>
      <c r="AK65" s="137"/>
      <c r="AL65" s="137"/>
      <c r="AM65" s="137"/>
      <c r="AN65" s="137"/>
      <c r="AO65" s="137"/>
      <c r="AP65" s="137"/>
      <c r="AQ65" s="210" t="str">
        <f t="shared" si="16"/>
        <v/>
      </c>
      <c r="AR65" s="513" t="str">
        <f t="shared" si="17"/>
        <v/>
      </c>
      <c r="AS65" s="513"/>
      <c r="AT65" s="139"/>
      <c r="AU65" s="139"/>
      <c r="AV65" s="139"/>
      <c r="AW65" s="139"/>
      <c r="AX65" s="139"/>
      <c r="AY65" s="139"/>
      <c r="AZ65" s="139"/>
      <c r="BA65" s="139"/>
      <c r="BB65" s="139"/>
      <c r="BC65" s="189"/>
      <c r="BD65" s="189"/>
      <c r="BE65" s="189"/>
      <c r="BF65" s="202"/>
      <c r="BG65" s="216">
        <f t="shared" si="21"/>
        <v>0</v>
      </c>
      <c r="BH65" s="217">
        <f t="shared" si="18"/>
        <v>0</v>
      </c>
      <c r="BI65" s="218">
        <f t="shared" si="19"/>
        <v>0</v>
      </c>
      <c r="BJ65" s="189">
        <f t="shared" si="20"/>
        <v>0</v>
      </c>
      <c r="BK65" s="202"/>
      <c r="BL65" s="202"/>
      <c r="BM65" s="18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c r="CN65" s="139"/>
      <c r="CO65" s="139"/>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c r="DP65" s="139"/>
      <c r="DQ65" s="139"/>
      <c r="DR65" s="139"/>
      <c r="DS65" s="139"/>
      <c r="DT65" s="139"/>
      <c r="DU65" s="139"/>
      <c r="DV65" s="139"/>
      <c r="DW65" s="139"/>
      <c r="DX65" s="139"/>
      <c r="DY65" s="139"/>
      <c r="DZ65" s="139"/>
      <c r="EA65" s="139"/>
      <c r="EB65" s="139"/>
      <c r="EC65" s="139"/>
      <c r="ED65" s="139"/>
      <c r="EE65" s="139"/>
      <c r="EF65" s="139"/>
      <c r="EG65" s="139"/>
      <c r="EH65" s="139"/>
      <c r="EI65" s="139"/>
      <c r="EJ65" s="139"/>
      <c r="EK65" s="139"/>
      <c r="EL65" s="139"/>
      <c r="EM65" s="139"/>
      <c r="EN65" s="139"/>
      <c r="EO65" s="139"/>
      <c r="EP65" s="139"/>
      <c r="EQ65" s="139"/>
      <c r="ER65" s="139"/>
      <c r="ES65" s="139"/>
      <c r="ET65" s="139"/>
      <c r="EU65" s="139"/>
      <c r="EV65" s="139"/>
      <c r="EW65" s="139"/>
      <c r="EX65" s="139"/>
      <c r="EY65" s="139"/>
      <c r="EZ65" s="139"/>
      <c r="FA65" s="139"/>
      <c r="FB65" s="139"/>
      <c r="FC65" s="139"/>
      <c r="FD65" s="139"/>
      <c r="FE65" s="139"/>
      <c r="FF65" s="139"/>
      <c r="FG65" s="139"/>
      <c r="FH65" s="139"/>
      <c r="FI65" s="139"/>
      <c r="FJ65" s="139"/>
      <c r="FK65" s="139"/>
      <c r="FL65" s="139"/>
      <c r="FM65" s="139"/>
      <c r="FN65" s="139"/>
      <c r="FO65" s="139"/>
      <c r="FP65" s="139"/>
      <c r="FQ65" s="139"/>
      <c r="FR65" s="139"/>
      <c r="FS65" s="139"/>
      <c r="FT65" s="139"/>
      <c r="FU65" s="139"/>
      <c r="FV65" s="139"/>
      <c r="FW65" s="139"/>
      <c r="FX65" s="139"/>
      <c r="FY65" s="139"/>
      <c r="FZ65" s="139"/>
      <c r="GA65" s="139"/>
      <c r="GB65" s="139"/>
      <c r="GC65" s="139"/>
      <c r="GD65" s="139"/>
      <c r="GE65" s="139"/>
      <c r="GF65" s="139"/>
      <c r="GG65" s="139"/>
      <c r="GH65" s="139"/>
      <c r="GI65" s="139"/>
      <c r="GJ65" s="139"/>
      <c r="GK65" s="139"/>
      <c r="GL65" s="139"/>
      <c r="GM65" s="139"/>
      <c r="GN65" s="139"/>
      <c r="GO65" s="139"/>
      <c r="GP65" s="139"/>
      <c r="GQ65" s="139"/>
      <c r="GR65" s="139"/>
      <c r="GS65" s="139"/>
      <c r="GT65" s="139"/>
      <c r="GU65" s="139"/>
      <c r="GV65" s="139"/>
      <c r="GW65" s="139"/>
      <c r="GX65" s="139"/>
      <c r="GY65" s="139"/>
      <c r="GZ65" s="139"/>
      <c r="HA65" s="139"/>
      <c r="HB65" s="139"/>
      <c r="HC65" s="139"/>
      <c r="HD65" s="139"/>
      <c r="HE65" s="139"/>
      <c r="HF65" s="139"/>
      <c r="HG65" s="139"/>
      <c r="HH65" s="139"/>
      <c r="HI65" s="139"/>
      <c r="HJ65" s="139"/>
      <c r="HK65" s="139"/>
      <c r="HL65" s="139"/>
      <c r="HM65" s="139"/>
      <c r="HN65" s="139"/>
      <c r="HO65" s="139"/>
      <c r="HP65" s="139"/>
      <c r="HQ65" s="139"/>
      <c r="HR65" s="139"/>
      <c r="HS65" s="139"/>
      <c r="HT65" s="139"/>
      <c r="HU65" s="139"/>
      <c r="HV65" s="139"/>
      <c r="HW65" s="139"/>
      <c r="HX65" s="139"/>
      <c r="HY65" s="139"/>
      <c r="HZ65" s="139"/>
      <c r="IA65" s="139"/>
      <c r="IB65" s="139"/>
      <c r="IC65" s="139"/>
      <c r="ID65" s="139"/>
      <c r="IE65" s="139"/>
      <c r="IF65" s="139"/>
      <c r="IG65" s="139"/>
      <c r="IH65" s="139"/>
      <c r="II65" s="139"/>
      <c r="IJ65" s="139"/>
      <c r="IK65" s="139"/>
      <c r="IL65" s="139"/>
      <c r="IM65" s="139"/>
      <c r="IN65" s="139"/>
      <c r="IO65" s="139"/>
      <c r="IP65" s="139"/>
      <c r="IQ65" s="139"/>
      <c r="IR65" s="139"/>
      <c r="IS65" s="139"/>
      <c r="IT65" s="139"/>
      <c r="IU65" s="139"/>
      <c r="IV65" s="139"/>
      <c r="IW65" s="139"/>
      <c r="IX65" s="139"/>
      <c r="IY65" s="139"/>
      <c r="IZ65" s="139"/>
      <c r="JA65" s="139"/>
      <c r="JB65" s="139"/>
      <c r="JC65" s="139"/>
      <c r="JD65" s="139"/>
      <c r="JE65" s="139"/>
      <c r="JF65" s="139"/>
      <c r="JG65" s="139"/>
      <c r="JH65" s="139"/>
      <c r="JI65" s="139"/>
      <c r="JJ65" s="139"/>
      <c r="JK65" s="139"/>
      <c r="JL65" s="139"/>
      <c r="JM65" s="139"/>
      <c r="JN65" s="139"/>
      <c r="JO65" s="139"/>
      <c r="JP65" s="139"/>
      <c r="JQ65" s="139"/>
      <c r="JR65" s="139"/>
      <c r="JS65" s="139"/>
      <c r="JT65" s="139"/>
      <c r="JU65" s="139"/>
      <c r="JV65" s="139"/>
      <c r="JW65" s="139"/>
      <c r="JX65" s="139"/>
      <c r="JY65" s="139"/>
      <c r="JZ65" s="139"/>
      <c r="KA65" s="139"/>
      <c r="KB65" s="139"/>
      <c r="KC65" s="139"/>
      <c r="KD65" s="139"/>
      <c r="KE65" s="139"/>
      <c r="KF65" s="139"/>
      <c r="KG65" s="139"/>
      <c r="KH65" s="139"/>
      <c r="KI65" s="139"/>
      <c r="KJ65" s="139"/>
      <c r="KK65" s="139"/>
      <c r="KL65" s="139"/>
      <c r="KM65" s="139"/>
      <c r="KN65" s="139"/>
      <c r="KO65" s="139"/>
      <c r="KP65" s="139"/>
      <c r="KQ65" s="139"/>
    </row>
    <row r="66" spans="1:303" s="140" customFormat="1" ht="15.75" customHeight="1" x14ac:dyDescent="0.2">
      <c r="A66" s="138">
        <v>24</v>
      </c>
      <c r="B66" s="148"/>
      <c r="C66" s="191"/>
      <c r="D66" s="192"/>
      <c r="E66" s="192"/>
      <c r="F66" s="160" t="str">
        <f t="shared" si="8"/>
        <v/>
      </c>
      <c r="G66" s="126" t="str">
        <f t="shared" si="9"/>
        <v/>
      </c>
      <c r="H66" s="137"/>
      <c r="I66" s="137"/>
      <c r="J66" s="137"/>
      <c r="K66" s="137"/>
      <c r="L66" s="137"/>
      <c r="M66" s="137"/>
      <c r="N66" s="137"/>
      <c r="O66" s="137"/>
      <c r="P66" s="137"/>
      <c r="Q66" s="160" t="str">
        <f t="shared" si="10"/>
        <v/>
      </c>
      <c r="R66" s="126" t="str">
        <f t="shared" si="7"/>
        <v/>
      </c>
      <c r="S66" s="137"/>
      <c r="T66" s="145"/>
      <c r="U66" s="141" t="str">
        <f t="shared" si="11"/>
        <v/>
      </c>
      <c r="V66" s="150"/>
      <c r="W66" s="146"/>
      <c r="X66" s="143" t="str">
        <f t="shared" si="12"/>
        <v/>
      </c>
      <c r="Y66" s="150"/>
      <c r="Z66" s="146"/>
      <c r="AA66" s="135" t="str">
        <f t="shared" si="13"/>
        <v/>
      </c>
      <c r="AB66" s="137"/>
      <c r="AC66" s="146"/>
      <c r="AD66" s="147" t="str">
        <f t="shared" si="14"/>
        <v/>
      </c>
      <c r="AE66" s="136"/>
      <c r="AF66" s="127" t="str">
        <f t="shared" si="15"/>
        <v/>
      </c>
      <c r="AG66" s="137"/>
      <c r="AH66" s="137"/>
      <c r="AI66" s="137"/>
      <c r="AJ66" s="137"/>
      <c r="AK66" s="137"/>
      <c r="AL66" s="137"/>
      <c r="AM66" s="137"/>
      <c r="AN66" s="137"/>
      <c r="AO66" s="137"/>
      <c r="AP66" s="137"/>
      <c r="AQ66" s="210" t="str">
        <f t="shared" si="16"/>
        <v/>
      </c>
      <c r="AR66" s="513" t="str">
        <f t="shared" si="17"/>
        <v/>
      </c>
      <c r="AS66" s="513"/>
      <c r="AT66" s="139"/>
      <c r="AU66" s="139"/>
      <c r="AV66" s="139"/>
      <c r="AW66" s="139"/>
      <c r="AX66" s="139"/>
      <c r="AY66" s="139"/>
      <c r="AZ66" s="139"/>
      <c r="BA66" s="139"/>
      <c r="BB66" s="139"/>
      <c r="BC66" s="189"/>
      <c r="BD66" s="189"/>
      <c r="BE66" s="189"/>
      <c r="BF66" s="202"/>
      <c r="BG66" s="216">
        <f t="shared" si="21"/>
        <v>0</v>
      </c>
      <c r="BH66" s="217">
        <f t="shared" si="18"/>
        <v>0</v>
      </c>
      <c r="BI66" s="218">
        <f t="shared" si="19"/>
        <v>0</v>
      </c>
      <c r="BJ66" s="189">
        <f t="shared" si="20"/>
        <v>0</v>
      </c>
      <c r="BK66" s="202"/>
      <c r="BL66" s="202"/>
      <c r="BM66" s="18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39"/>
      <c r="FF66" s="139"/>
      <c r="FG66" s="139"/>
      <c r="FH66" s="139"/>
      <c r="FI66" s="139"/>
      <c r="FJ66" s="139"/>
      <c r="FK66" s="139"/>
      <c r="FL66" s="139"/>
      <c r="FM66" s="139"/>
      <c r="FN66" s="139"/>
      <c r="FO66" s="139"/>
      <c r="FP66" s="139"/>
      <c r="FQ66" s="139"/>
      <c r="FR66" s="139"/>
      <c r="FS66" s="139"/>
      <c r="FT66" s="139"/>
      <c r="FU66" s="139"/>
      <c r="FV66" s="139"/>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row>
    <row r="67" spans="1:303" s="140" customFormat="1" ht="15.75" customHeight="1" x14ac:dyDescent="0.2">
      <c r="A67" s="138">
        <v>25</v>
      </c>
      <c r="B67" s="148"/>
      <c r="C67" s="191"/>
      <c r="D67" s="192"/>
      <c r="E67" s="192"/>
      <c r="F67" s="160" t="str">
        <f t="shared" si="8"/>
        <v/>
      </c>
      <c r="G67" s="126" t="str">
        <f t="shared" si="9"/>
        <v/>
      </c>
      <c r="H67" s="137"/>
      <c r="I67" s="137"/>
      <c r="J67" s="137"/>
      <c r="K67" s="137"/>
      <c r="L67" s="137"/>
      <c r="M67" s="137"/>
      <c r="N67" s="137"/>
      <c r="O67" s="137"/>
      <c r="P67" s="137"/>
      <c r="Q67" s="160" t="str">
        <f t="shared" si="10"/>
        <v/>
      </c>
      <c r="R67" s="126" t="str">
        <f t="shared" si="7"/>
        <v/>
      </c>
      <c r="S67" s="137"/>
      <c r="T67" s="145"/>
      <c r="U67" s="141" t="str">
        <f t="shared" si="11"/>
        <v/>
      </c>
      <c r="V67" s="150"/>
      <c r="W67" s="146"/>
      <c r="X67" s="143" t="str">
        <f t="shared" si="12"/>
        <v/>
      </c>
      <c r="Y67" s="150"/>
      <c r="Z67" s="146"/>
      <c r="AA67" s="135" t="str">
        <f t="shared" si="13"/>
        <v/>
      </c>
      <c r="AB67" s="137"/>
      <c r="AC67" s="146"/>
      <c r="AD67" s="147" t="str">
        <f t="shared" si="14"/>
        <v/>
      </c>
      <c r="AE67" s="136"/>
      <c r="AF67" s="127" t="str">
        <f t="shared" si="15"/>
        <v/>
      </c>
      <c r="AG67" s="137"/>
      <c r="AH67" s="137"/>
      <c r="AI67" s="137"/>
      <c r="AJ67" s="137"/>
      <c r="AK67" s="137"/>
      <c r="AL67" s="137"/>
      <c r="AM67" s="137"/>
      <c r="AN67" s="137"/>
      <c r="AO67" s="137"/>
      <c r="AP67" s="137"/>
      <c r="AQ67" s="210" t="str">
        <f t="shared" si="16"/>
        <v/>
      </c>
      <c r="AR67" s="513" t="str">
        <f t="shared" si="17"/>
        <v/>
      </c>
      <c r="AS67" s="513"/>
      <c r="AT67" s="139"/>
      <c r="AU67" s="139"/>
      <c r="AV67" s="139"/>
      <c r="AW67" s="139"/>
      <c r="AX67" s="139"/>
      <c r="AY67" s="139"/>
      <c r="AZ67" s="139"/>
      <c r="BA67" s="139"/>
      <c r="BB67" s="139"/>
      <c r="BC67" s="189"/>
      <c r="BD67" s="189"/>
      <c r="BE67" s="189"/>
      <c r="BF67" s="202"/>
      <c r="BG67" s="216">
        <f t="shared" si="21"/>
        <v>0</v>
      </c>
      <c r="BH67" s="217">
        <f t="shared" si="18"/>
        <v>0</v>
      </c>
      <c r="BI67" s="218">
        <f t="shared" si="19"/>
        <v>0</v>
      </c>
      <c r="BJ67" s="189">
        <f t="shared" si="20"/>
        <v>0</v>
      </c>
      <c r="BK67" s="202"/>
      <c r="BL67" s="202"/>
      <c r="BM67" s="18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row>
    <row r="68" spans="1:303" s="140" customFormat="1" ht="15.75" customHeight="1" x14ac:dyDescent="0.2">
      <c r="A68" s="138">
        <v>26</v>
      </c>
      <c r="B68" s="148"/>
      <c r="C68" s="191"/>
      <c r="D68" s="192"/>
      <c r="E68" s="192"/>
      <c r="F68" s="160" t="str">
        <f t="shared" si="8"/>
        <v/>
      </c>
      <c r="G68" s="126" t="str">
        <f t="shared" si="9"/>
        <v/>
      </c>
      <c r="H68" s="137"/>
      <c r="I68" s="137"/>
      <c r="J68" s="137"/>
      <c r="K68" s="137"/>
      <c r="L68" s="137"/>
      <c r="M68" s="137"/>
      <c r="N68" s="137"/>
      <c r="O68" s="137"/>
      <c r="P68" s="137"/>
      <c r="Q68" s="160" t="str">
        <f t="shared" si="10"/>
        <v/>
      </c>
      <c r="R68" s="126" t="str">
        <f t="shared" si="7"/>
        <v/>
      </c>
      <c r="S68" s="137"/>
      <c r="T68" s="145"/>
      <c r="U68" s="141" t="str">
        <f t="shared" si="11"/>
        <v/>
      </c>
      <c r="V68" s="150"/>
      <c r="W68" s="146"/>
      <c r="X68" s="143" t="str">
        <f t="shared" si="12"/>
        <v/>
      </c>
      <c r="Y68" s="150"/>
      <c r="Z68" s="146"/>
      <c r="AA68" s="135" t="str">
        <f t="shared" si="13"/>
        <v/>
      </c>
      <c r="AB68" s="137"/>
      <c r="AC68" s="146"/>
      <c r="AD68" s="147" t="str">
        <f t="shared" si="14"/>
        <v/>
      </c>
      <c r="AE68" s="136"/>
      <c r="AF68" s="127" t="str">
        <f t="shared" si="15"/>
        <v/>
      </c>
      <c r="AG68" s="137"/>
      <c r="AH68" s="137"/>
      <c r="AI68" s="137"/>
      <c r="AJ68" s="137"/>
      <c r="AK68" s="137"/>
      <c r="AL68" s="137"/>
      <c r="AM68" s="137"/>
      <c r="AN68" s="137"/>
      <c r="AO68" s="137"/>
      <c r="AP68" s="137"/>
      <c r="AQ68" s="210" t="str">
        <f t="shared" si="16"/>
        <v/>
      </c>
      <c r="AR68" s="513" t="str">
        <f t="shared" si="17"/>
        <v/>
      </c>
      <c r="AS68" s="513"/>
      <c r="AT68" s="139"/>
      <c r="AU68" s="139"/>
      <c r="AV68" s="139"/>
      <c r="AW68" s="139"/>
      <c r="AX68" s="139"/>
      <c r="AY68" s="139"/>
      <c r="AZ68" s="139"/>
      <c r="BA68" s="139"/>
      <c r="BB68" s="139"/>
      <c r="BC68" s="189"/>
      <c r="BD68" s="189"/>
      <c r="BE68" s="189"/>
      <c r="BF68" s="202"/>
      <c r="BG68" s="216">
        <f t="shared" si="21"/>
        <v>0</v>
      </c>
      <c r="BH68" s="217">
        <f t="shared" si="18"/>
        <v>0</v>
      </c>
      <c r="BI68" s="218">
        <f t="shared" si="19"/>
        <v>0</v>
      </c>
      <c r="BJ68" s="189">
        <f t="shared" si="20"/>
        <v>0</v>
      </c>
      <c r="BK68" s="202"/>
      <c r="BL68" s="202"/>
      <c r="BM68" s="18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row>
    <row r="69" spans="1:303" s="140" customFormat="1" ht="15.75" customHeight="1" x14ac:dyDescent="0.2">
      <c r="A69" s="138">
        <v>27</v>
      </c>
      <c r="B69" s="148"/>
      <c r="C69" s="191"/>
      <c r="D69" s="192"/>
      <c r="E69" s="192"/>
      <c r="F69" s="160" t="str">
        <f t="shared" si="8"/>
        <v/>
      </c>
      <c r="G69" s="126" t="str">
        <f t="shared" si="9"/>
        <v/>
      </c>
      <c r="H69" s="137"/>
      <c r="I69" s="137"/>
      <c r="J69" s="137"/>
      <c r="K69" s="137"/>
      <c r="L69" s="137"/>
      <c r="M69" s="137"/>
      <c r="N69" s="137"/>
      <c r="O69" s="137"/>
      <c r="P69" s="137"/>
      <c r="Q69" s="160" t="str">
        <f t="shared" si="10"/>
        <v/>
      </c>
      <c r="R69" s="126" t="str">
        <f t="shared" si="7"/>
        <v/>
      </c>
      <c r="S69" s="137"/>
      <c r="T69" s="145"/>
      <c r="U69" s="141" t="str">
        <f t="shared" si="11"/>
        <v/>
      </c>
      <c r="V69" s="150"/>
      <c r="W69" s="146"/>
      <c r="X69" s="143" t="str">
        <f t="shared" si="12"/>
        <v/>
      </c>
      <c r="Y69" s="150"/>
      <c r="Z69" s="146"/>
      <c r="AA69" s="135" t="str">
        <f t="shared" si="13"/>
        <v/>
      </c>
      <c r="AB69" s="137"/>
      <c r="AC69" s="146"/>
      <c r="AD69" s="147" t="str">
        <f t="shared" si="14"/>
        <v/>
      </c>
      <c r="AE69" s="136"/>
      <c r="AF69" s="127" t="str">
        <f t="shared" si="15"/>
        <v/>
      </c>
      <c r="AG69" s="137"/>
      <c r="AH69" s="137"/>
      <c r="AI69" s="137"/>
      <c r="AJ69" s="137"/>
      <c r="AK69" s="137"/>
      <c r="AL69" s="137"/>
      <c r="AM69" s="137"/>
      <c r="AN69" s="137"/>
      <c r="AO69" s="137"/>
      <c r="AP69" s="137"/>
      <c r="AQ69" s="210" t="str">
        <f t="shared" si="16"/>
        <v/>
      </c>
      <c r="AR69" s="513" t="str">
        <f t="shared" si="17"/>
        <v/>
      </c>
      <c r="AS69" s="513"/>
      <c r="AT69" s="139"/>
      <c r="AU69" s="139"/>
      <c r="AV69" s="139"/>
      <c r="AW69" s="139"/>
      <c r="AX69" s="139"/>
      <c r="AY69" s="139"/>
      <c r="AZ69" s="139"/>
      <c r="BA69" s="139"/>
      <c r="BB69" s="139"/>
      <c r="BC69" s="189"/>
      <c r="BD69" s="189"/>
      <c r="BE69" s="189"/>
      <c r="BF69" s="202"/>
      <c r="BG69" s="216">
        <f t="shared" si="21"/>
        <v>0</v>
      </c>
      <c r="BH69" s="217">
        <f t="shared" si="18"/>
        <v>0</v>
      </c>
      <c r="BI69" s="218">
        <f t="shared" si="19"/>
        <v>0</v>
      </c>
      <c r="BJ69" s="189">
        <f t="shared" si="20"/>
        <v>0</v>
      </c>
      <c r="BK69" s="202"/>
      <c r="BL69" s="202"/>
      <c r="BM69" s="18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row>
    <row r="70" spans="1:303" s="140" customFormat="1" ht="15.75" customHeight="1" x14ac:dyDescent="0.2">
      <c r="A70" s="138">
        <v>28</v>
      </c>
      <c r="B70" s="148"/>
      <c r="C70" s="191"/>
      <c r="D70" s="192"/>
      <c r="E70" s="192"/>
      <c r="F70" s="160" t="str">
        <f t="shared" si="8"/>
        <v/>
      </c>
      <c r="G70" s="126" t="str">
        <f t="shared" si="9"/>
        <v/>
      </c>
      <c r="H70" s="137"/>
      <c r="I70" s="137"/>
      <c r="J70" s="137"/>
      <c r="K70" s="137"/>
      <c r="L70" s="137"/>
      <c r="M70" s="137"/>
      <c r="N70" s="137"/>
      <c r="O70" s="137"/>
      <c r="P70" s="137"/>
      <c r="Q70" s="160" t="str">
        <f t="shared" si="10"/>
        <v/>
      </c>
      <c r="R70" s="126" t="str">
        <f t="shared" si="7"/>
        <v/>
      </c>
      <c r="S70" s="137"/>
      <c r="T70" s="145"/>
      <c r="U70" s="141" t="str">
        <f t="shared" si="11"/>
        <v/>
      </c>
      <c r="V70" s="150"/>
      <c r="W70" s="146"/>
      <c r="X70" s="143" t="str">
        <f t="shared" si="12"/>
        <v/>
      </c>
      <c r="Y70" s="150"/>
      <c r="Z70" s="146"/>
      <c r="AA70" s="135" t="str">
        <f t="shared" si="13"/>
        <v/>
      </c>
      <c r="AB70" s="137"/>
      <c r="AC70" s="146"/>
      <c r="AD70" s="147" t="str">
        <f t="shared" si="14"/>
        <v/>
      </c>
      <c r="AE70" s="136"/>
      <c r="AF70" s="127" t="str">
        <f t="shared" si="15"/>
        <v/>
      </c>
      <c r="AG70" s="137"/>
      <c r="AH70" s="137"/>
      <c r="AI70" s="137"/>
      <c r="AJ70" s="137"/>
      <c r="AK70" s="137"/>
      <c r="AL70" s="137"/>
      <c r="AM70" s="137"/>
      <c r="AN70" s="137"/>
      <c r="AO70" s="137"/>
      <c r="AP70" s="137"/>
      <c r="AQ70" s="210" t="str">
        <f t="shared" si="16"/>
        <v/>
      </c>
      <c r="AR70" s="513" t="str">
        <f t="shared" si="17"/>
        <v/>
      </c>
      <c r="AS70" s="513"/>
      <c r="AT70" s="139"/>
      <c r="AU70" s="139"/>
      <c r="AV70" s="139"/>
      <c r="AW70" s="139"/>
      <c r="AX70" s="139"/>
      <c r="AY70" s="139"/>
      <c r="AZ70" s="139"/>
      <c r="BA70" s="139"/>
      <c r="BB70" s="139"/>
      <c r="BC70" s="189"/>
      <c r="BD70" s="189"/>
      <c r="BE70" s="189"/>
      <c r="BF70" s="202"/>
      <c r="BG70" s="216">
        <f t="shared" si="21"/>
        <v>0</v>
      </c>
      <c r="BH70" s="217">
        <f t="shared" si="18"/>
        <v>0</v>
      </c>
      <c r="BI70" s="218">
        <f t="shared" si="19"/>
        <v>0</v>
      </c>
      <c r="BJ70" s="189">
        <f t="shared" si="20"/>
        <v>0</v>
      </c>
      <c r="BK70" s="202"/>
      <c r="BL70" s="202"/>
      <c r="BM70" s="18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row>
    <row r="71" spans="1:303" s="140" customFormat="1" ht="15.75" customHeight="1" x14ac:dyDescent="0.2">
      <c r="A71" s="138">
        <v>29</v>
      </c>
      <c r="B71" s="148"/>
      <c r="C71" s="191"/>
      <c r="D71" s="192"/>
      <c r="E71" s="192"/>
      <c r="F71" s="160" t="str">
        <f t="shared" si="8"/>
        <v/>
      </c>
      <c r="G71" s="126" t="str">
        <f t="shared" si="9"/>
        <v/>
      </c>
      <c r="H71" s="137"/>
      <c r="I71" s="137"/>
      <c r="J71" s="137"/>
      <c r="K71" s="137"/>
      <c r="L71" s="137"/>
      <c r="M71" s="137"/>
      <c r="N71" s="137"/>
      <c r="O71" s="137"/>
      <c r="P71" s="137"/>
      <c r="Q71" s="160" t="str">
        <f t="shared" si="10"/>
        <v/>
      </c>
      <c r="R71" s="126" t="str">
        <f t="shared" si="7"/>
        <v/>
      </c>
      <c r="S71" s="137"/>
      <c r="T71" s="145"/>
      <c r="U71" s="141" t="str">
        <f t="shared" si="11"/>
        <v/>
      </c>
      <c r="V71" s="150"/>
      <c r="W71" s="146"/>
      <c r="X71" s="143" t="str">
        <f t="shared" si="12"/>
        <v/>
      </c>
      <c r="Y71" s="150"/>
      <c r="Z71" s="146"/>
      <c r="AA71" s="135" t="str">
        <f t="shared" si="13"/>
        <v/>
      </c>
      <c r="AB71" s="137"/>
      <c r="AC71" s="146"/>
      <c r="AD71" s="147" t="str">
        <f t="shared" si="14"/>
        <v/>
      </c>
      <c r="AE71" s="136"/>
      <c r="AF71" s="127" t="str">
        <f t="shared" si="15"/>
        <v/>
      </c>
      <c r="AG71" s="137"/>
      <c r="AH71" s="137"/>
      <c r="AI71" s="137"/>
      <c r="AJ71" s="137"/>
      <c r="AK71" s="137"/>
      <c r="AL71" s="137"/>
      <c r="AM71" s="137"/>
      <c r="AN71" s="137"/>
      <c r="AO71" s="137"/>
      <c r="AP71" s="137"/>
      <c r="AQ71" s="210" t="str">
        <f t="shared" si="16"/>
        <v/>
      </c>
      <c r="AR71" s="513" t="str">
        <f t="shared" si="17"/>
        <v/>
      </c>
      <c r="AS71" s="513"/>
      <c r="AT71" s="139"/>
      <c r="AU71" s="139"/>
      <c r="AV71" s="139"/>
      <c r="AW71" s="139"/>
      <c r="AX71" s="139"/>
      <c r="AY71" s="139"/>
      <c r="AZ71" s="139"/>
      <c r="BA71" s="139"/>
      <c r="BB71" s="139"/>
      <c r="BC71" s="189"/>
      <c r="BD71" s="189"/>
      <c r="BE71" s="189"/>
      <c r="BF71" s="202"/>
      <c r="BG71" s="216">
        <f t="shared" si="21"/>
        <v>0</v>
      </c>
      <c r="BH71" s="217">
        <f t="shared" si="18"/>
        <v>0</v>
      </c>
      <c r="BI71" s="218">
        <f t="shared" si="19"/>
        <v>0</v>
      </c>
      <c r="BJ71" s="189">
        <f t="shared" si="20"/>
        <v>0</v>
      </c>
      <c r="BK71" s="202"/>
      <c r="BL71" s="202"/>
      <c r="BM71" s="18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39"/>
      <c r="FF71" s="139"/>
      <c r="FG71" s="139"/>
      <c r="FH71" s="139"/>
      <c r="FI71" s="139"/>
      <c r="FJ71" s="139"/>
      <c r="FK71" s="139"/>
      <c r="FL71" s="139"/>
      <c r="FM71" s="139"/>
      <c r="FN71" s="139"/>
      <c r="FO71" s="139"/>
      <c r="FP71" s="139"/>
      <c r="FQ71" s="139"/>
      <c r="FR71" s="139"/>
      <c r="FS71" s="139"/>
      <c r="FT71" s="139"/>
      <c r="FU71" s="139"/>
      <c r="FV71" s="139"/>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row>
    <row r="72" spans="1:303" s="140" customFormat="1" ht="15.75" customHeight="1" x14ac:dyDescent="0.2">
      <c r="A72" s="138">
        <v>30</v>
      </c>
      <c r="B72" s="148"/>
      <c r="C72" s="191"/>
      <c r="D72" s="192"/>
      <c r="E72" s="192"/>
      <c r="F72" s="160" t="str">
        <f t="shared" si="8"/>
        <v/>
      </c>
      <c r="G72" s="126" t="str">
        <f t="shared" si="9"/>
        <v/>
      </c>
      <c r="H72" s="137"/>
      <c r="I72" s="137"/>
      <c r="J72" s="137"/>
      <c r="K72" s="137"/>
      <c r="L72" s="137"/>
      <c r="M72" s="137"/>
      <c r="N72" s="137"/>
      <c r="O72" s="137"/>
      <c r="P72" s="137"/>
      <c r="Q72" s="160" t="str">
        <f t="shared" si="10"/>
        <v/>
      </c>
      <c r="R72" s="126" t="str">
        <f t="shared" si="7"/>
        <v/>
      </c>
      <c r="S72" s="137"/>
      <c r="T72" s="145"/>
      <c r="U72" s="141" t="str">
        <f t="shared" si="11"/>
        <v/>
      </c>
      <c r="V72" s="150"/>
      <c r="W72" s="146"/>
      <c r="X72" s="143" t="str">
        <f t="shared" si="12"/>
        <v/>
      </c>
      <c r="Y72" s="150"/>
      <c r="Z72" s="146"/>
      <c r="AA72" s="135" t="str">
        <f t="shared" si="13"/>
        <v/>
      </c>
      <c r="AB72" s="137"/>
      <c r="AC72" s="146"/>
      <c r="AD72" s="147" t="str">
        <f t="shared" si="14"/>
        <v/>
      </c>
      <c r="AE72" s="136"/>
      <c r="AF72" s="127" t="str">
        <f t="shared" si="15"/>
        <v/>
      </c>
      <c r="AG72" s="137"/>
      <c r="AH72" s="137"/>
      <c r="AI72" s="137"/>
      <c r="AJ72" s="137"/>
      <c r="AK72" s="137"/>
      <c r="AL72" s="137"/>
      <c r="AM72" s="137"/>
      <c r="AN72" s="137"/>
      <c r="AO72" s="137"/>
      <c r="AP72" s="137"/>
      <c r="AQ72" s="210" t="str">
        <f t="shared" si="16"/>
        <v/>
      </c>
      <c r="AR72" s="513" t="str">
        <f t="shared" si="17"/>
        <v/>
      </c>
      <c r="AS72" s="513"/>
      <c r="AT72" s="139"/>
      <c r="AU72" s="139"/>
      <c r="AV72" s="139"/>
      <c r="AW72" s="139"/>
      <c r="AX72" s="139"/>
      <c r="AY72" s="139"/>
      <c r="AZ72" s="139"/>
      <c r="BA72" s="139"/>
      <c r="BB72" s="139"/>
      <c r="BC72" s="189"/>
      <c r="BD72" s="189"/>
      <c r="BE72" s="189"/>
      <c r="BF72" s="202"/>
      <c r="BG72" s="216">
        <f t="shared" si="21"/>
        <v>0</v>
      </c>
      <c r="BH72" s="217">
        <f t="shared" si="18"/>
        <v>0</v>
      </c>
      <c r="BI72" s="218">
        <f t="shared" si="19"/>
        <v>0</v>
      </c>
      <c r="BJ72" s="189">
        <f t="shared" si="20"/>
        <v>0</v>
      </c>
      <c r="BK72" s="202"/>
      <c r="BL72" s="202"/>
      <c r="BM72" s="18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39"/>
      <c r="FF72" s="139"/>
      <c r="FG72" s="139"/>
      <c r="FH72" s="139"/>
      <c r="FI72" s="139"/>
      <c r="FJ72" s="139"/>
      <c r="FK72" s="139"/>
      <c r="FL72" s="139"/>
      <c r="FM72" s="139"/>
      <c r="FN72" s="139"/>
      <c r="FO72" s="139"/>
      <c r="FP72" s="139"/>
      <c r="FQ72" s="139"/>
      <c r="FR72" s="139"/>
      <c r="FS72" s="139"/>
      <c r="FT72" s="139"/>
      <c r="FU72" s="139"/>
      <c r="FV72" s="139"/>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row>
    <row r="73" spans="1:303" s="140" customFormat="1" ht="15.75" customHeight="1" x14ac:dyDescent="0.2">
      <c r="A73" s="138">
        <v>31</v>
      </c>
      <c r="B73" s="148"/>
      <c r="C73" s="191"/>
      <c r="D73" s="192"/>
      <c r="E73" s="192"/>
      <c r="F73" s="160" t="str">
        <f t="shared" si="8"/>
        <v/>
      </c>
      <c r="G73" s="126" t="str">
        <f t="shared" si="9"/>
        <v/>
      </c>
      <c r="H73" s="137"/>
      <c r="I73" s="137"/>
      <c r="J73" s="137"/>
      <c r="K73" s="137"/>
      <c r="L73" s="137"/>
      <c r="M73" s="137"/>
      <c r="N73" s="137"/>
      <c r="O73" s="137"/>
      <c r="P73" s="137"/>
      <c r="Q73" s="160" t="str">
        <f t="shared" si="10"/>
        <v/>
      </c>
      <c r="R73" s="126" t="str">
        <f t="shared" si="7"/>
        <v/>
      </c>
      <c r="S73" s="137"/>
      <c r="T73" s="145"/>
      <c r="U73" s="141" t="str">
        <f t="shared" si="11"/>
        <v/>
      </c>
      <c r="V73" s="150"/>
      <c r="W73" s="146"/>
      <c r="X73" s="143" t="str">
        <f t="shared" si="12"/>
        <v/>
      </c>
      <c r="Y73" s="150"/>
      <c r="Z73" s="146"/>
      <c r="AA73" s="135" t="str">
        <f t="shared" si="13"/>
        <v/>
      </c>
      <c r="AB73" s="137"/>
      <c r="AC73" s="146"/>
      <c r="AD73" s="147" t="str">
        <f t="shared" si="14"/>
        <v/>
      </c>
      <c r="AE73" s="136"/>
      <c r="AF73" s="127" t="str">
        <f t="shared" si="15"/>
        <v/>
      </c>
      <c r="AG73" s="137"/>
      <c r="AH73" s="137"/>
      <c r="AI73" s="137"/>
      <c r="AJ73" s="137"/>
      <c r="AK73" s="137"/>
      <c r="AL73" s="137"/>
      <c r="AM73" s="137"/>
      <c r="AN73" s="137"/>
      <c r="AO73" s="137"/>
      <c r="AP73" s="137"/>
      <c r="AQ73" s="210" t="str">
        <f t="shared" si="16"/>
        <v/>
      </c>
      <c r="AR73" s="513" t="str">
        <f t="shared" si="17"/>
        <v/>
      </c>
      <c r="AS73" s="513"/>
      <c r="AT73" s="139"/>
      <c r="AU73" s="139"/>
      <c r="AV73" s="139"/>
      <c r="AW73" s="139"/>
      <c r="AX73" s="139"/>
      <c r="AY73" s="139"/>
      <c r="AZ73" s="139"/>
      <c r="BA73" s="139"/>
      <c r="BB73" s="139"/>
      <c r="BC73" s="189"/>
      <c r="BD73" s="189"/>
      <c r="BE73" s="189"/>
      <c r="BF73" s="202"/>
      <c r="BG73" s="216">
        <f t="shared" si="21"/>
        <v>0</v>
      </c>
      <c r="BH73" s="217">
        <f t="shared" si="18"/>
        <v>0</v>
      </c>
      <c r="BI73" s="218">
        <f t="shared" si="19"/>
        <v>0</v>
      </c>
      <c r="BJ73" s="189">
        <f t="shared" si="20"/>
        <v>0</v>
      </c>
      <c r="BK73" s="202"/>
      <c r="BL73" s="202"/>
      <c r="BM73" s="18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39"/>
      <c r="FF73" s="139"/>
      <c r="FG73" s="139"/>
      <c r="FH73" s="139"/>
      <c r="FI73" s="139"/>
      <c r="FJ73" s="139"/>
      <c r="FK73" s="139"/>
      <c r="FL73" s="139"/>
      <c r="FM73" s="139"/>
      <c r="FN73" s="139"/>
      <c r="FO73" s="139"/>
      <c r="FP73" s="139"/>
      <c r="FQ73" s="139"/>
      <c r="FR73" s="139"/>
      <c r="FS73" s="139"/>
      <c r="FT73" s="139"/>
      <c r="FU73" s="139"/>
      <c r="FV73" s="139"/>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row>
    <row r="74" spans="1:303" s="140" customFormat="1" ht="15.75" customHeight="1" x14ac:dyDescent="0.2">
      <c r="A74" s="138">
        <v>32</v>
      </c>
      <c r="B74" s="148"/>
      <c r="C74" s="191"/>
      <c r="D74" s="192"/>
      <c r="E74" s="192"/>
      <c r="F74" s="160" t="str">
        <f t="shared" si="8"/>
        <v/>
      </c>
      <c r="G74" s="126" t="str">
        <f t="shared" si="9"/>
        <v/>
      </c>
      <c r="H74" s="137"/>
      <c r="I74" s="137"/>
      <c r="J74" s="137"/>
      <c r="K74" s="137"/>
      <c r="L74" s="137"/>
      <c r="M74" s="137"/>
      <c r="N74" s="137"/>
      <c r="O74" s="137"/>
      <c r="P74" s="137"/>
      <c r="Q74" s="160" t="str">
        <f t="shared" si="10"/>
        <v/>
      </c>
      <c r="R74" s="126" t="str">
        <f t="shared" si="7"/>
        <v/>
      </c>
      <c r="S74" s="137"/>
      <c r="T74" s="145"/>
      <c r="U74" s="141" t="str">
        <f t="shared" si="11"/>
        <v/>
      </c>
      <c r="V74" s="150"/>
      <c r="W74" s="146"/>
      <c r="X74" s="143" t="str">
        <f t="shared" si="12"/>
        <v/>
      </c>
      <c r="Y74" s="150"/>
      <c r="Z74" s="146"/>
      <c r="AA74" s="135" t="str">
        <f t="shared" si="13"/>
        <v/>
      </c>
      <c r="AB74" s="137"/>
      <c r="AC74" s="146"/>
      <c r="AD74" s="147" t="str">
        <f t="shared" si="14"/>
        <v/>
      </c>
      <c r="AE74" s="136"/>
      <c r="AF74" s="127" t="str">
        <f t="shared" si="15"/>
        <v/>
      </c>
      <c r="AG74" s="137"/>
      <c r="AH74" s="137"/>
      <c r="AI74" s="137"/>
      <c r="AJ74" s="137"/>
      <c r="AK74" s="137"/>
      <c r="AL74" s="137"/>
      <c r="AM74" s="137"/>
      <c r="AN74" s="137"/>
      <c r="AO74" s="137"/>
      <c r="AP74" s="137"/>
      <c r="AQ74" s="210" t="str">
        <f t="shared" si="16"/>
        <v/>
      </c>
      <c r="AR74" s="513" t="str">
        <f t="shared" si="17"/>
        <v/>
      </c>
      <c r="AS74" s="513"/>
      <c r="AT74" s="139"/>
      <c r="AU74" s="139"/>
      <c r="AV74" s="139"/>
      <c r="AW74" s="139"/>
      <c r="AX74" s="139"/>
      <c r="AY74" s="139"/>
      <c r="AZ74" s="139"/>
      <c r="BA74" s="139"/>
      <c r="BB74" s="139"/>
      <c r="BC74" s="189"/>
      <c r="BD74" s="189"/>
      <c r="BE74" s="189"/>
      <c r="BF74" s="202"/>
      <c r="BG74" s="216">
        <f t="shared" si="21"/>
        <v>0</v>
      </c>
      <c r="BH74" s="217">
        <f t="shared" si="18"/>
        <v>0</v>
      </c>
      <c r="BI74" s="218">
        <f t="shared" si="19"/>
        <v>0</v>
      </c>
      <c r="BJ74" s="189">
        <f t="shared" si="20"/>
        <v>0</v>
      </c>
      <c r="BK74" s="202"/>
      <c r="BL74" s="202"/>
      <c r="BM74" s="18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row>
    <row r="75" spans="1:303" s="140" customFormat="1" ht="15.75" customHeight="1" x14ac:dyDescent="0.2">
      <c r="A75" s="138">
        <v>33</v>
      </c>
      <c r="B75" s="148"/>
      <c r="C75" s="191"/>
      <c r="D75" s="192"/>
      <c r="E75" s="192"/>
      <c r="F75" s="160" t="str">
        <f t="shared" si="8"/>
        <v/>
      </c>
      <c r="G75" s="126" t="str">
        <f t="shared" si="9"/>
        <v/>
      </c>
      <c r="H75" s="137"/>
      <c r="I75" s="137"/>
      <c r="J75" s="137"/>
      <c r="K75" s="137"/>
      <c r="L75" s="137"/>
      <c r="M75" s="137"/>
      <c r="N75" s="137"/>
      <c r="O75" s="137"/>
      <c r="P75" s="137"/>
      <c r="Q75" s="160" t="str">
        <f t="shared" si="10"/>
        <v/>
      </c>
      <c r="R75" s="126" t="str">
        <f t="shared" ref="R75:R106" si="22">IF(B75="","",B75)</f>
        <v/>
      </c>
      <c r="S75" s="137"/>
      <c r="T75" s="145"/>
      <c r="U75" s="141" t="str">
        <f t="shared" si="11"/>
        <v/>
      </c>
      <c r="V75" s="150"/>
      <c r="W75" s="146"/>
      <c r="X75" s="143" t="str">
        <f t="shared" si="12"/>
        <v/>
      </c>
      <c r="Y75" s="150"/>
      <c r="Z75" s="146"/>
      <c r="AA75" s="135" t="str">
        <f t="shared" si="13"/>
        <v/>
      </c>
      <c r="AB75" s="137"/>
      <c r="AC75" s="146"/>
      <c r="AD75" s="147" t="str">
        <f t="shared" si="14"/>
        <v/>
      </c>
      <c r="AE75" s="136"/>
      <c r="AF75" s="127" t="str">
        <f t="shared" si="15"/>
        <v/>
      </c>
      <c r="AG75" s="137"/>
      <c r="AH75" s="137"/>
      <c r="AI75" s="137"/>
      <c r="AJ75" s="137"/>
      <c r="AK75" s="137"/>
      <c r="AL75" s="137"/>
      <c r="AM75" s="137"/>
      <c r="AN75" s="137"/>
      <c r="AO75" s="137"/>
      <c r="AP75" s="137"/>
      <c r="AQ75" s="210" t="str">
        <f t="shared" si="16"/>
        <v/>
      </c>
      <c r="AR75" s="513" t="str">
        <f t="shared" si="17"/>
        <v/>
      </c>
      <c r="AS75" s="513"/>
      <c r="AT75" s="139"/>
      <c r="AU75" s="139"/>
      <c r="AV75" s="139"/>
      <c r="AW75" s="139"/>
      <c r="AX75" s="139"/>
      <c r="AY75" s="139"/>
      <c r="AZ75" s="139"/>
      <c r="BA75" s="139"/>
      <c r="BB75" s="139"/>
      <c r="BC75" s="189"/>
      <c r="BD75" s="189"/>
      <c r="BE75" s="189"/>
      <c r="BF75" s="202"/>
      <c r="BG75" s="216">
        <f t="shared" si="21"/>
        <v>0</v>
      </c>
      <c r="BH75" s="217">
        <f t="shared" si="18"/>
        <v>0</v>
      </c>
      <c r="BI75" s="218">
        <f t="shared" si="19"/>
        <v>0</v>
      </c>
      <c r="BJ75" s="189">
        <f t="shared" si="20"/>
        <v>0</v>
      </c>
      <c r="BK75" s="202"/>
      <c r="BL75" s="202"/>
      <c r="BM75" s="18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39"/>
      <c r="FF75" s="139"/>
      <c r="FG75" s="139"/>
      <c r="FH75" s="139"/>
      <c r="FI75" s="139"/>
      <c r="FJ75" s="139"/>
      <c r="FK75" s="139"/>
      <c r="FL75" s="139"/>
      <c r="FM75" s="139"/>
      <c r="FN75" s="139"/>
      <c r="FO75" s="139"/>
      <c r="FP75" s="139"/>
      <c r="FQ75" s="139"/>
      <c r="FR75" s="139"/>
      <c r="FS75" s="139"/>
      <c r="FT75" s="139"/>
      <c r="FU75" s="139"/>
      <c r="FV75" s="139"/>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row>
    <row r="76" spans="1:303" s="140" customFormat="1" ht="15.75" customHeight="1" x14ac:dyDescent="0.2">
      <c r="A76" s="138">
        <v>34</v>
      </c>
      <c r="B76" s="148"/>
      <c r="C76" s="191"/>
      <c r="D76" s="192"/>
      <c r="E76" s="192"/>
      <c r="F76" s="160" t="str">
        <f t="shared" si="8"/>
        <v/>
      </c>
      <c r="G76" s="126" t="str">
        <f t="shared" ref="G76:G107" si="23">IF(B76="","",B76)</f>
        <v/>
      </c>
      <c r="H76" s="137"/>
      <c r="I76" s="137"/>
      <c r="J76" s="137"/>
      <c r="K76" s="137"/>
      <c r="L76" s="137"/>
      <c r="M76" s="137"/>
      <c r="N76" s="137"/>
      <c r="O76" s="137"/>
      <c r="P76" s="137"/>
      <c r="Q76" s="160" t="str">
        <f t="shared" si="10"/>
        <v/>
      </c>
      <c r="R76" s="126" t="str">
        <f t="shared" si="22"/>
        <v/>
      </c>
      <c r="S76" s="137"/>
      <c r="T76" s="145"/>
      <c r="U76" s="141" t="str">
        <f t="shared" si="11"/>
        <v/>
      </c>
      <c r="V76" s="150"/>
      <c r="W76" s="146"/>
      <c r="X76" s="143" t="str">
        <f t="shared" si="12"/>
        <v/>
      </c>
      <c r="Y76" s="150"/>
      <c r="Z76" s="146"/>
      <c r="AA76" s="135" t="str">
        <f t="shared" si="13"/>
        <v/>
      </c>
      <c r="AB76" s="137"/>
      <c r="AC76" s="146"/>
      <c r="AD76" s="147" t="str">
        <f t="shared" si="14"/>
        <v/>
      </c>
      <c r="AE76" s="136"/>
      <c r="AF76" s="127" t="str">
        <f t="shared" ref="AF76:AF107" si="24">IF(B76="","",B76)</f>
        <v/>
      </c>
      <c r="AG76" s="137"/>
      <c r="AH76" s="137"/>
      <c r="AI76" s="137"/>
      <c r="AJ76" s="137"/>
      <c r="AK76" s="137"/>
      <c r="AL76" s="137"/>
      <c r="AM76" s="137"/>
      <c r="AN76" s="137"/>
      <c r="AO76" s="137"/>
      <c r="AP76" s="137"/>
      <c r="AQ76" s="210" t="str">
        <f t="shared" si="16"/>
        <v/>
      </c>
      <c r="AR76" s="513" t="str">
        <f t="shared" si="17"/>
        <v/>
      </c>
      <c r="AS76" s="513"/>
      <c r="AT76" s="139"/>
      <c r="AU76" s="139"/>
      <c r="AV76" s="139"/>
      <c r="AW76" s="139"/>
      <c r="AX76" s="139"/>
      <c r="AY76" s="139"/>
      <c r="AZ76" s="139"/>
      <c r="BA76" s="139"/>
      <c r="BB76" s="139"/>
      <c r="BC76" s="189"/>
      <c r="BD76" s="189"/>
      <c r="BE76" s="189"/>
      <c r="BF76" s="202"/>
      <c r="BG76" s="216">
        <f t="shared" si="21"/>
        <v>0</v>
      </c>
      <c r="BH76" s="217">
        <f t="shared" si="18"/>
        <v>0</v>
      </c>
      <c r="BI76" s="218">
        <f t="shared" si="19"/>
        <v>0</v>
      </c>
      <c r="BJ76" s="189">
        <f t="shared" si="20"/>
        <v>0</v>
      </c>
      <c r="BK76" s="202"/>
      <c r="BL76" s="202"/>
      <c r="BM76" s="18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row>
    <row r="77" spans="1:303" s="140" customFormat="1" ht="15.75" customHeight="1" x14ac:dyDescent="0.2">
      <c r="A77" s="138">
        <v>35</v>
      </c>
      <c r="B77" s="148"/>
      <c r="C77" s="191"/>
      <c r="D77" s="192"/>
      <c r="E77" s="192"/>
      <c r="F77" s="160" t="str">
        <f t="shared" si="8"/>
        <v/>
      </c>
      <c r="G77" s="126" t="str">
        <f t="shared" si="23"/>
        <v/>
      </c>
      <c r="H77" s="137"/>
      <c r="I77" s="137"/>
      <c r="J77" s="137"/>
      <c r="K77" s="137"/>
      <c r="L77" s="137"/>
      <c r="M77" s="137"/>
      <c r="N77" s="137"/>
      <c r="O77" s="137"/>
      <c r="P77" s="137"/>
      <c r="Q77" s="160" t="str">
        <f t="shared" si="10"/>
        <v/>
      </c>
      <c r="R77" s="126" t="str">
        <f t="shared" si="22"/>
        <v/>
      </c>
      <c r="S77" s="137"/>
      <c r="T77" s="145"/>
      <c r="U77" s="141" t="str">
        <f t="shared" si="11"/>
        <v/>
      </c>
      <c r="V77" s="150"/>
      <c r="W77" s="146"/>
      <c r="X77" s="143" t="str">
        <f t="shared" si="12"/>
        <v/>
      </c>
      <c r="Y77" s="150"/>
      <c r="Z77" s="146"/>
      <c r="AA77" s="135" t="str">
        <f t="shared" si="13"/>
        <v/>
      </c>
      <c r="AB77" s="137"/>
      <c r="AC77" s="146"/>
      <c r="AD77" s="147" t="str">
        <f t="shared" si="14"/>
        <v/>
      </c>
      <c r="AE77" s="136"/>
      <c r="AF77" s="127" t="str">
        <f t="shared" si="24"/>
        <v/>
      </c>
      <c r="AG77" s="137"/>
      <c r="AH77" s="137"/>
      <c r="AI77" s="137"/>
      <c r="AJ77" s="137"/>
      <c r="AK77" s="137"/>
      <c r="AL77" s="137"/>
      <c r="AM77" s="137"/>
      <c r="AN77" s="137"/>
      <c r="AO77" s="137"/>
      <c r="AP77" s="137"/>
      <c r="AQ77" s="210" t="str">
        <f t="shared" si="16"/>
        <v/>
      </c>
      <c r="AR77" s="513" t="str">
        <f t="shared" si="17"/>
        <v/>
      </c>
      <c r="AS77" s="513"/>
      <c r="AT77" s="139"/>
      <c r="AU77" s="139"/>
      <c r="AV77" s="139"/>
      <c r="AW77" s="139"/>
      <c r="AX77" s="139"/>
      <c r="AY77" s="139"/>
      <c r="AZ77" s="139"/>
      <c r="BA77" s="139"/>
      <c r="BB77" s="139"/>
      <c r="BC77" s="189"/>
      <c r="BD77" s="189"/>
      <c r="BE77" s="189"/>
      <c r="BF77" s="202"/>
      <c r="BG77" s="216">
        <f t="shared" si="21"/>
        <v>0</v>
      </c>
      <c r="BH77" s="217">
        <f t="shared" si="18"/>
        <v>0</v>
      </c>
      <c r="BI77" s="218">
        <f t="shared" si="19"/>
        <v>0</v>
      </c>
      <c r="BJ77" s="189">
        <f t="shared" si="20"/>
        <v>0</v>
      </c>
      <c r="BK77" s="202"/>
      <c r="BL77" s="202"/>
      <c r="BM77" s="18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row>
    <row r="78" spans="1:303" s="140" customFormat="1" ht="15.75" customHeight="1" x14ac:dyDescent="0.2">
      <c r="A78" s="138">
        <v>36</v>
      </c>
      <c r="B78" s="148"/>
      <c r="C78" s="191"/>
      <c r="D78" s="192"/>
      <c r="E78" s="192"/>
      <c r="F78" s="160" t="str">
        <f t="shared" si="8"/>
        <v/>
      </c>
      <c r="G78" s="126" t="str">
        <f t="shared" si="23"/>
        <v/>
      </c>
      <c r="H78" s="137"/>
      <c r="I78" s="137"/>
      <c r="J78" s="137"/>
      <c r="K78" s="137"/>
      <c r="L78" s="137"/>
      <c r="M78" s="137"/>
      <c r="N78" s="137"/>
      <c r="O78" s="137"/>
      <c r="P78" s="137"/>
      <c r="Q78" s="160" t="str">
        <f t="shared" si="10"/>
        <v/>
      </c>
      <c r="R78" s="126" t="str">
        <f t="shared" si="22"/>
        <v/>
      </c>
      <c r="S78" s="137"/>
      <c r="T78" s="145"/>
      <c r="U78" s="141" t="str">
        <f t="shared" si="11"/>
        <v/>
      </c>
      <c r="V78" s="150"/>
      <c r="W78" s="146"/>
      <c r="X78" s="143" t="str">
        <f t="shared" si="12"/>
        <v/>
      </c>
      <c r="Y78" s="150"/>
      <c r="Z78" s="146"/>
      <c r="AA78" s="135" t="str">
        <f t="shared" si="13"/>
        <v/>
      </c>
      <c r="AB78" s="137"/>
      <c r="AC78" s="146"/>
      <c r="AD78" s="147" t="str">
        <f t="shared" si="14"/>
        <v/>
      </c>
      <c r="AE78" s="136"/>
      <c r="AF78" s="127" t="str">
        <f t="shared" si="24"/>
        <v/>
      </c>
      <c r="AG78" s="137"/>
      <c r="AH78" s="137"/>
      <c r="AI78" s="137"/>
      <c r="AJ78" s="137"/>
      <c r="AK78" s="137"/>
      <c r="AL78" s="137"/>
      <c r="AM78" s="137"/>
      <c r="AN78" s="137"/>
      <c r="AO78" s="137"/>
      <c r="AP78" s="137"/>
      <c r="AQ78" s="210" t="str">
        <f t="shared" si="16"/>
        <v/>
      </c>
      <c r="AR78" s="513" t="str">
        <f t="shared" si="17"/>
        <v/>
      </c>
      <c r="AS78" s="513"/>
      <c r="AT78" s="139"/>
      <c r="AU78" s="139"/>
      <c r="AV78" s="139"/>
      <c r="AW78" s="139"/>
      <c r="AX78" s="139"/>
      <c r="AY78" s="139"/>
      <c r="AZ78" s="139"/>
      <c r="BA78" s="139"/>
      <c r="BB78" s="139"/>
      <c r="BC78" s="189"/>
      <c r="BD78" s="189"/>
      <c r="BE78" s="189"/>
      <c r="BF78" s="202"/>
      <c r="BG78" s="216">
        <f t="shared" si="21"/>
        <v>0</v>
      </c>
      <c r="BH78" s="217">
        <f t="shared" si="18"/>
        <v>0</v>
      </c>
      <c r="BI78" s="218">
        <f t="shared" si="19"/>
        <v>0</v>
      </c>
      <c r="BJ78" s="189">
        <f t="shared" si="20"/>
        <v>0</v>
      </c>
      <c r="BK78" s="202"/>
      <c r="BL78" s="202"/>
      <c r="BM78" s="18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row>
    <row r="79" spans="1:303" s="140" customFormat="1" ht="15.75" customHeight="1" x14ac:dyDescent="0.2">
      <c r="A79" s="138">
        <v>37</v>
      </c>
      <c r="B79" s="148"/>
      <c r="C79" s="191"/>
      <c r="D79" s="192"/>
      <c r="E79" s="192"/>
      <c r="F79" s="160" t="str">
        <f t="shared" si="8"/>
        <v/>
      </c>
      <c r="G79" s="126" t="str">
        <f t="shared" si="23"/>
        <v/>
      </c>
      <c r="H79" s="137"/>
      <c r="I79" s="137"/>
      <c r="J79" s="137"/>
      <c r="K79" s="137"/>
      <c r="L79" s="137"/>
      <c r="M79" s="137"/>
      <c r="N79" s="137"/>
      <c r="O79" s="137"/>
      <c r="P79" s="137"/>
      <c r="Q79" s="160" t="str">
        <f t="shared" si="10"/>
        <v/>
      </c>
      <c r="R79" s="126" t="str">
        <f t="shared" si="22"/>
        <v/>
      </c>
      <c r="S79" s="137"/>
      <c r="T79" s="145"/>
      <c r="U79" s="141" t="str">
        <f t="shared" si="11"/>
        <v/>
      </c>
      <c r="V79" s="150"/>
      <c r="W79" s="146"/>
      <c r="X79" s="143" t="str">
        <f t="shared" si="12"/>
        <v/>
      </c>
      <c r="Y79" s="150"/>
      <c r="Z79" s="146"/>
      <c r="AA79" s="135" t="str">
        <f t="shared" si="13"/>
        <v/>
      </c>
      <c r="AB79" s="137"/>
      <c r="AC79" s="146"/>
      <c r="AD79" s="147" t="str">
        <f t="shared" si="14"/>
        <v/>
      </c>
      <c r="AE79" s="136"/>
      <c r="AF79" s="127" t="str">
        <f t="shared" si="24"/>
        <v/>
      </c>
      <c r="AG79" s="137"/>
      <c r="AH79" s="137"/>
      <c r="AI79" s="137"/>
      <c r="AJ79" s="137"/>
      <c r="AK79" s="137"/>
      <c r="AL79" s="137"/>
      <c r="AM79" s="137"/>
      <c r="AN79" s="137"/>
      <c r="AO79" s="137"/>
      <c r="AP79" s="137"/>
      <c r="AQ79" s="210" t="str">
        <f t="shared" si="16"/>
        <v/>
      </c>
      <c r="AR79" s="513" t="str">
        <f t="shared" si="17"/>
        <v/>
      </c>
      <c r="AS79" s="513"/>
      <c r="AT79" s="139"/>
      <c r="AU79" s="139"/>
      <c r="AV79" s="139"/>
      <c r="AW79" s="139"/>
      <c r="AX79" s="139"/>
      <c r="AY79" s="139"/>
      <c r="AZ79" s="139"/>
      <c r="BA79" s="139"/>
      <c r="BB79" s="139"/>
      <c r="BC79" s="189"/>
      <c r="BD79" s="189"/>
      <c r="BE79" s="189"/>
      <c r="BF79" s="202"/>
      <c r="BG79" s="216">
        <f t="shared" si="21"/>
        <v>0</v>
      </c>
      <c r="BH79" s="217">
        <f t="shared" si="18"/>
        <v>0</v>
      </c>
      <c r="BI79" s="218">
        <f t="shared" si="19"/>
        <v>0</v>
      </c>
      <c r="BJ79" s="189">
        <f t="shared" si="20"/>
        <v>0</v>
      </c>
      <c r="BK79" s="202"/>
      <c r="BL79" s="202"/>
      <c r="BM79" s="18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39"/>
      <c r="GH79" s="139"/>
      <c r="GI79" s="139"/>
      <c r="GJ79" s="139"/>
      <c r="GK79" s="139"/>
      <c r="GL79" s="139"/>
      <c r="GM79" s="139"/>
      <c r="GN79" s="139"/>
      <c r="GO79" s="139"/>
      <c r="GP79" s="139"/>
      <c r="GQ79" s="139"/>
      <c r="GR79" s="139"/>
      <c r="GS79" s="139"/>
      <c r="GT79" s="139"/>
      <c r="GU79" s="139"/>
      <c r="GV79" s="139"/>
      <c r="GW79" s="139"/>
      <c r="GX79" s="139"/>
      <c r="GY79" s="139"/>
      <c r="GZ79" s="139"/>
      <c r="HA79" s="139"/>
      <c r="HB79" s="139"/>
      <c r="HC79" s="139"/>
      <c r="HD79" s="139"/>
      <c r="HE79" s="139"/>
      <c r="HF79" s="139"/>
      <c r="HG79" s="139"/>
      <c r="HH79" s="139"/>
      <c r="HI79" s="139"/>
      <c r="HJ79" s="139"/>
      <c r="HK79" s="139"/>
      <c r="HL79" s="139"/>
      <c r="HM79" s="139"/>
      <c r="HN79" s="139"/>
      <c r="HO79" s="139"/>
      <c r="HP79" s="139"/>
      <c r="HQ79" s="139"/>
      <c r="HR79" s="139"/>
      <c r="HS79" s="139"/>
      <c r="HT79" s="139"/>
      <c r="HU79" s="139"/>
      <c r="HV79" s="139"/>
      <c r="HW79" s="139"/>
      <c r="HX79" s="139"/>
      <c r="HY79" s="139"/>
      <c r="HZ79" s="139"/>
      <c r="IA79" s="139"/>
      <c r="IB79" s="139"/>
      <c r="IC79" s="139"/>
      <c r="ID79" s="139"/>
      <c r="IE79" s="139"/>
      <c r="IF79" s="139"/>
      <c r="IG79" s="139"/>
      <c r="IH79" s="139"/>
      <c r="II79" s="139"/>
      <c r="IJ79" s="139"/>
      <c r="IK79" s="139"/>
      <c r="IL79" s="139"/>
      <c r="IM79" s="139"/>
      <c r="IN79" s="139"/>
      <c r="IO79" s="139"/>
      <c r="IP79" s="139"/>
      <c r="IQ79" s="139"/>
      <c r="IR79" s="139"/>
      <c r="IS79" s="139"/>
      <c r="IT79" s="139"/>
      <c r="IU79" s="139"/>
      <c r="IV79" s="139"/>
      <c r="IW79" s="139"/>
      <c r="IX79" s="139"/>
      <c r="IY79" s="139"/>
      <c r="IZ79" s="139"/>
      <c r="JA79" s="139"/>
      <c r="JB79" s="139"/>
      <c r="JC79" s="139"/>
      <c r="JD79" s="139"/>
      <c r="JE79" s="139"/>
      <c r="JF79" s="139"/>
      <c r="JG79" s="139"/>
      <c r="JH79" s="139"/>
      <c r="JI79" s="139"/>
      <c r="JJ79" s="139"/>
      <c r="JK79" s="139"/>
      <c r="JL79" s="139"/>
      <c r="JM79" s="139"/>
      <c r="JN79" s="139"/>
      <c r="JO79" s="139"/>
      <c r="JP79" s="139"/>
      <c r="JQ79" s="139"/>
      <c r="JR79" s="139"/>
      <c r="JS79" s="139"/>
      <c r="JT79" s="139"/>
      <c r="JU79" s="139"/>
      <c r="JV79" s="139"/>
      <c r="JW79" s="139"/>
      <c r="JX79" s="139"/>
      <c r="JY79" s="139"/>
      <c r="JZ79" s="139"/>
      <c r="KA79" s="139"/>
      <c r="KB79" s="139"/>
      <c r="KC79" s="139"/>
      <c r="KD79" s="139"/>
      <c r="KE79" s="139"/>
      <c r="KF79" s="139"/>
      <c r="KG79" s="139"/>
      <c r="KH79" s="139"/>
      <c r="KI79" s="139"/>
      <c r="KJ79" s="139"/>
      <c r="KK79" s="139"/>
      <c r="KL79" s="139"/>
      <c r="KM79" s="139"/>
      <c r="KN79" s="139"/>
      <c r="KO79" s="139"/>
      <c r="KP79" s="139"/>
      <c r="KQ79" s="139"/>
    </row>
    <row r="80" spans="1:303" s="140" customFormat="1" ht="15.75" customHeight="1" x14ac:dyDescent="0.2">
      <c r="A80" s="138">
        <v>38</v>
      </c>
      <c r="B80" s="148"/>
      <c r="C80" s="191"/>
      <c r="D80" s="192"/>
      <c r="E80" s="192"/>
      <c r="F80" s="160" t="str">
        <f t="shared" si="8"/>
        <v/>
      </c>
      <c r="G80" s="126" t="str">
        <f t="shared" si="23"/>
        <v/>
      </c>
      <c r="H80" s="137"/>
      <c r="I80" s="137"/>
      <c r="J80" s="137"/>
      <c r="K80" s="137"/>
      <c r="L80" s="137"/>
      <c r="M80" s="137"/>
      <c r="N80" s="137"/>
      <c r="O80" s="137"/>
      <c r="P80" s="137"/>
      <c r="Q80" s="160" t="str">
        <f t="shared" si="10"/>
        <v/>
      </c>
      <c r="R80" s="126" t="str">
        <f t="shared" si="22"/>
        <v/>
      </c>
      <c r="S80" s="137"/>
      <c r="T80" s="145"/>
      <c r="U80" s="141" t="str">
        <f t="shared" si="11"/>
        <v/>
      </c>
      <c r="V80" s="150"/>
      <c r="W80" s="146"/>
      <c r="X80" s="143" t="str">
        <f t="shared" si="12"/>
        <v/>
      </c>
      <c r="Y80" s="150"/>
      <c r="Z80" s="146"/>
      <c r="AA80" s="135" t="str">
        <f t="shared" si="13"/>
        <v/>
      </c>
      <c r="AB80" s="137"/>
      <c r="AC80" s="146"/>
      <c r="AD80" s="147" t="str">
        <f t="shared" si="14"/>
        <v/>
      </c>
      <c r="AE80" s="136"/>
      <c r="AF80" s="127" t="str">
        <f t="shared" si="24"/>
        <v/>
      </c>
      <c r="AG80" s="137"/>
      <c r="AH80" s="137"/>
      <c r="AI80" s="137"/>
      <c r="AJ80" s="137"/>
      <c r="AK80" s="137"/>
      <c r="AL80" s="137"/>
      <c r="AM80" s="137"/>
      <c r="AN80" s="137"/>
      <c r="AO80" s="137"/>
      <c r="AP80" s="137"/>
      <c r="AQ80" s="210" t="str">
        <f t="shared" si="16"/>
        <v/>
      </c>
      <c r="AR80" s="513" t="str">
        <f t="shared" si="17"/>
        <v/>
      </c>
      <c r="AS80" s="513"/>
      <c r="AT80" s="139"/>
      <c r="AU80" s="139"/>
      <c r="AV80" s="139"/>
      <c r="AW80" s="139"/>
      <c r="AX80" s="139"/>
      <c r="AY80" s="139"/>
      <c r="AZ80" s="139"/>
      <c r="BA80" s="139"/>
      <c r="BB80" s="139"/>
      <c r="BC80" s="189"/>
      <c r="BD80" s="189"/>
      <c r="BE80" s="189"/>
      <c r="BF80" s="202"/>
      <c r="BG80" s="216">
        <f t="shared" si="21"/>
        <v>0</v>
      </c>
      <c r="BH80" s="217">
        <f t="shared" si="18"/>
        <v>0</v>
      </c>
      <c r="BI80" s="218">
        <f t="shared" si="19"/>
        <v>0</v>
      </c>
      <c r="BJ80" s="189">
        <f t="shared" si="20"/>
        <v>0</v>
      </c>
      <c r="BK80" s="202"/>
      <c r="BL80" s="202"/>
      <c r="BM80" s="18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39"/>
      <c r="GH80" s="139"/>
      <c r="GI80" s="139"/>
      <c r="GJ80" s="139"/>
      <c r="GK80" s="139"/>
      <c r="GL80" s="139"/>
      <c r="GM80" s="139"/>
      <c r="GN80" s="139"/>
      <c r="GO80" s="139"/>
      <c r="GP80" s="139"/>
      <c r="GQ80" s="139"/>
      <c r="GR80" s="139"/>
      <c r="GS80" s="139"/>
      <c r="GT80" s="139"/>
      <c r="GU80" s="139"/>
      <c r="GV80" s="139"/>
      <c r="GW80" s="139"/>
      <c r="GX80" s="139"/>
      <c r="GY80" s="139"/>
      <c r="GZ80" s="139"/>
      <c r="HA80" s="139"/>
      <c r="HB80" s="139"/>
      <c r="HC80" s="139"/>
      <c r="HD80" s="139"/>
      <c r="HE80" s="139"/>
      <c r="HF80" s="139"/>
      <c r="HG80" s="139"/>
      <c r="HH80" s="139"/>
      <c r="HI80" s="139"/>
      <c r="HJ80" s="139"/>
      <c r="HK80" s="139"/>
      <c r="HL80" s="139"/>
      <c r="HM80" s="139"/>
      <c r="HN80" s="139"/>
      <c r="HO80" s="139"/>
      <c r="HP80" s="139"/>
      <c r="HQ80" s="139"/>
      <c r="HR80" s="139"/>
      <c r="HS80" s="139"/>
      <c r="HT80" s="139"/>
      <c r="HU80" s="139"/>
      <c r="HV80" s="139"/>
      <c r="HW80" s="139"/>
      <c r="HX80" s="139"/>
      <c r="HY80" s="139"/>
      <c r="HZ80" s="139"/>
      <c r="IA80" s="139"/>
      <c r="IB80" s="139"/>
      <c r="IC80" s="139"/>
      <c r="ID80" s="139"/>
      <c r="IE80" s="139"/>
      <c r="IF80" s="139"/>
      <c r="IG80" s="139"/>
      <c r="IH80" s="139"/>
      <c r="II80" s="139"/>
      <c r="IJ80" s="139"/>
      <c r="IK80" s="139"/>
      <c r="IL80" s="139"/>
      <c r="IM80" s="139"/>
      <c r="IN80" s="139"/>
      <c r="IO80" s="139"/>
      <c r="IP80" s="139"/>
      <c r="IQ80" s="139"/>
      <c r="IR80" s="139"/>
      <c r="IS80" s="139"/>
      <c r="IT80" s="139"/>
      <c r="IU80" s="139"/>
      <c r="IV80" s="139"/>
      <c r="IW80" s="139"/>
      <c r="IX80" s="139"/>
      <c r="IY80" s="139"/>
      <c r="IZ80" s="139"/>
      <c r="JA80" s="139"/>
      <c r="JB80" s="139"/>
      <c r="JC80" s="139"/>
      <c r="JD80" s="139"/>
      <c r="JE80" s="139"/>
      <c r="JF80" s="139"/>
      <c r="JG80" s="139"/>
      <c r="JH80" s="139"/>
      <c r="JI80" s="139"/>
      <c r="JJ80" s="139"/>
      <c r="JK80" s="139"/>
      <c r="JL80" s="139"/>
      <c r="JM80" s="139"/>
      <c r="JN80" s="139"/>
      <c r="JO80" s="139"/>
      <c r="JP80" s="139"/>
      <c r="JQ80" s="139"/>
      <c r="JR80" s="139"/>
      <c r="JS80" s="139"/>
      <c r="JT80" s="139"/>
      <c r="JU80" s="139"/>
      <c r="JV80" s="139"/>
      <c r="JW80" s="139"/>
      <c r="JX80" s="139"/>
      <c r="JY80" s="139"/>
      <c r="JZ80" s="139"/>
      <c r="KA80" s="139"/>
      <c r="KB80" s="139"/>
      <c r="KC80" s="139"/>
      <c r="KD80" s="139"/>
      <c r="KE80" s="139"/>
      <c r="KF80" s="139"/>
      <c r="KG80" s="139"/>
      <c r="KH80" s="139"/>
      <c r="KI80" s="139"/>
      <c r="KJ80" s="139"/>
      <c r="KK80" s="139"/>
      <c r="KL80" s="139"/>
      <c r="KM80" s="139"/>
      <c r="KN80" s="139"/>
      <c r="KO80" s="139"/>
      <c r="KP80" s="139"/>
      <c r="KQ80" s="139"/>
    </row>
    <row r="81" spans="1:303" s="140" customFormat="1" ht="15.75" customHeight="1" x14ac:dyDescent="0.2">
      <c r="A81" s="138">
        <v>39</v>
      </c>
      <c r="B81" s="148"/>
      <c r="C81" s="191"/>
      <c r="D81" s="192"/>
      <c r="E81" s="192"/>
      <c r="F81" s="160" t="str">
        <f t="shared" si="8"/>
        <v/>
      </c>
      <c r="G81" s="126" t="str">
        <f t="shared" si="23"/>
        <v/>
      </c>
      <c r="H81" s="137"/>
      <c r="I81" s="137"/>
      <c r="J81" s="137"/>
      <c r="K81" s="137"/>
      <c r="L81" s="137"/>
      <c r="M81" s="137"/>
      <c r="N81" s="137"/>
      <c r="O81" s="137"/>
      <c r="P81" s="137"/>
      <c r="Q81" s="160" t="str">
        <f t="shared" si="10"/>
        <v/>
      </c>
      <c r="R81" s="126" t="str">
        <f t="shared" si="22"/>
        <v/>
      </c>
      <c r="S81" s="137"/>
      <c r="T81" s="145"/>
      <c r="U81" s="141" t="str">
        <f t="shared" si="11"/>
        <v/>
      </c>
      <c r="V81" s="150"/>
      <c r="W81" s="146"/>
      <c r="X81" s="143" t="str">
        <f t="shared" si="12"/>
        <v/>
      </c>
      <c r="Y81" s="150"/>
      <c r="Z81" s="146"/>
      <c r="AA81" s="135" t="str">
        <f t="shared" si="13"/>
        <v/>
      </c>
      <c r="AB81" s="137"/>
      <c r="AC81" s="146"/>
      <c r="AD81" s="147" t="str">
        <f t="shared" si="14"/>
        <v/>
      </c>
      <c r="AE81" s="136"/>
      <c r="AF81" s="127" t="str">
        <f t="shared" si="24"/>
        <v/>
      </c>
      <c r="AG81" s="137"/>
      <c r="AH81" s="137"/>
      <c r="AI81" s="137"/>
      <c r="AJ81" s="137"/>
      <c r="AK81" s="137"/>
      <c r="AL81" s="137"/>
      <c r="AM81" s="137"/>
      <c r="AN81" s="137"/>
      <c r="AO81" s="137"/>
      <c r="AP81" s="137"/>
      <c r="AQ81" s="210" t="str">
        <f t="shared" si="16"/>
        <v/>
      </c>
      <c r="AR81" s="513" t="str">
        <f t="shared" si="17"/>
        <v/>
      </c>
      <c r="AS81" s="513"/>
      <c r="AT81" s="139"/>
      <c r="AU81" s="139"/>
      <c r="AV81" s="139"/>
      <c r="AW81" s="139"/>
      <c r="AX81" s="139"/>
      <c r="AY81" s="139"/>
      <c r="AZ81" s="139"/>
      <c r="BA81" s="139"/>
      <c r="BB81" s="139"/>
      <c r="BC81" s="189"/>
      <c r="BD81" s="189"/>
      <c r="BE81" s="189"/>
      <c r="BF81" s="202"/>
      <c r="BG81" s="216">
        <f t="shared" si="21"/>
        <v>0</v>
      </c>
      <c r="BH81" s="217">
        <f t="shared" si="18"/>
        <v>0</v>
      </c>
      <c r="BI81" s="218">
        <f t="shared" si="19"/>
        <v>0</v>
      </c>
      <c r="BJ81" s="189">
        <f t="shared" si="20"/>
        <v>0</v>
      </c>
      <c r="BK81" s="202"/>
      <c r="BL81" s="202"/>
      <c r="BM81" s="18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39"/>
      <c r="EE81" s="139"/>
      <c r="EF81" s="139"/>
      <c r="EG81" s="139"/>
      <c r="EH81" s="139"/>
      <c r="EI81" s="139"/>
      <c r="EJ81" s="139"/>
      <c r="EK81" s="139"/>
      <c r="EL81" s="139"/>
      <c r="EM81" s="139"/>
      <c r="EN81" s="139"/>
      <c r="EO81" s="139"/>
      <c r="EP81" s="139"/>
      <c r="EQ81" s="139"/>
      <c r="ER81" s="139"/>
      <c r="ES81" s="139"/>
      <c r="ET81" s="139"/>
      <c r="EU81" s="139"/>
      <c r="EV81" s="139"/>
      <c r="EW81" s="139"/>
      <c r="EX81" s="139"/>
      <c r="EY81" s="139"/>
      <c r="EZ81" s="139"/>
      <c r="FA81" s="139"/>
      <c r="FB81" s="139"/>
      <c r="FC81" s="139"/>
      <c r="FD81" s="139"/>
      <c r="FE81" s="139"/>
      <c r="FF81" s="139"/>
      <c r="FG81" s="139"/>
      <c r="FH81" s="139"/>
      <c r="FI81" s="139"/>
      <c r="FJ81" s="139"/>
      <c r="FK81" s="139"/>
      <c r="FL81" s="139"/>
      <c r="FM81" s="139"/>
      <c r="FN81" s="139"/>
      <c r="FO81" s="139"/>
      <c r="FP81" s="139"/>
      <c r="FQ81" s="139"/>
      <c r="FR81" s="139"/>
      <c r="FS81" s="139"/>
      <c r="FT81" s="139"/>
      <c r="FU81" s="139"/>
      <c r="FV81" s="139"/>
      <c r="FW81" s="139"/>
      <c r="FX81" s="139"/>
      <c r="FY81" s="139"/>
      <c r="FZ81" s="139"/>
      <c r="GA81" s="139"/>
      <c r="GB81" s="139"/>
      <c r="GC81" s="139"/>
      <c r="GD81" s="139"/>
      <c r="GE81" s="139"/>
      <c r="GF81" s="139"/>
      <c r="GG81" s="139"/>
      <c r="GH81" s="139"/>
      <c r="GI81" s="139"/>
      <c r="GJ81" s="139"/>
      <c r="GK81" s="139"/>
      <c r="GL81" s="139"/>
      <c r="GM81" s="139"/>
      <c r="GN81" s="139"/>
      <c r="GO81" s="139"/>
      <c r="GP81" s="139"/>
      <c r="GQ81" s="139"/>
      <c r="GR81" s="139"/>
      <c r="GS81" s="139"/>
      <c r="GT81" s="139"/>
      <c r="GU81" s="139"/>
      <c r="GV81" s="139"/>
      <c r="GW81" s="139"/>
      <c r="GX81" s="139"/>
      <c r="GY81" s="139"/>
      <c r="GZ81" s="139"/>
      <c r="HA81" s="139"/>
      <c r="HB81" s="139"/>
      <c r="HC81" s="139"/>
      <c r="HD81" s="139"/>
      <c r="HE81" s="139"/>
      <c r="HF81" s="139"/>
      <c r="HG81" s="139"/>
      <c r="HH81" s="139"/>
      <c r="HI81" s="139"/>
      <c r="HJ81" s="139"/>
      <c r="HK81" s="139"/>
      <c r="HL81" s="139"/>
      <c r="HM81" s="139"/>
      <c r="HN81" s="139"/>
      <c r="HO81" s="139"/>
      <c r="HP81" s="139"/>
      <c r="HQ81" s="139"/>
      <c r="HR81" s="139"/>
      <c r="HS81" s="139"/>
      <c r="HT81" s="139"/>
      <c r="HU81" s="139"/>
      <c r="HV81" s="139"/>
      <c r="HW81" s="139"/>
      <c r="HX81" s="139"/>
      <c r="HY81" s="139"/>
      <c r="HZ81" s="139"/>
      <c r="IA81" s="139"/>
      <c r="IB81" s="139"/>
      <c r="IC81" s="139"/>
      <c r="ID81" s="139"/>
      <c r="IE81" s="139"/>
      <c r="IF81" s="139"/>
      <c r="IG81" s="139"/>
      <c r="IH81" s="139"/>
      <c r="II81" s="139"/>
      <c r="IJ81" s="139"/>
      <c r="IK81" s="139"/>
      <c r="IL81" s="139"/>
      <c r="IM81" s="139"/>
      <c r="IN81" s="139"/>
      <c r="IO81" s="139"/>
      <c r="IP81" s="139"/>
      <c r="IQ81" s="139"/>
      <c r="IR81" s="139"/>
      <c r="IS81" s="139"/>
      <c r="IT81" s="139"/>
      <c r="IU81" s="139"/>
      <c r="IV81" s="139"/>
      <c r="IW81" s="139"/>
      <c r="IX81" s="139"/>
      <c r="IY81" s="139"/>
      <c r="IZ81" s="139"/>
      <c r="JA81" s="139"/>
      <c r="JB81" s="139"/>
      <c r="JC81" s="139"/>
      <c r="JD81" s="139"/>
      <c r="JE81" s="139"/>
      <c r="JF81" s="139"/>
      <c r="JG81" s="139"/>
      <c r="JH81" s="139"/>
      <c r="JI81" s="139"/>
      <c r="JJ81" s="139"/>
      <c r="JK81" s="139"/>
      <c r="JL81" s="139"/>
      <c r="JM81" s="139"/>
      <c r="JN81" s="139"/>
      <c r="JO81" s="139"/>
      <c r="JP81" s="139"/>
      <c r="JQ81" s="139"/>
      <c r="JR81" s="139"/>
      <c r="JS81" s="139"/>
      <c r="JT81" s="139"/>
      <c r="JU81" s="139"/>
      <c r="JV81" s="139"/>
      <c r="JW81" s="139"/>
      <c r="JX81" s="139"/>
      <c r="JY81" s="139"/>
      <c r="JZ81" s="139"/>
      <c r="KA81" s="139"/>
      <c r="KB81" s="139"/>
      <c r="KC81" s="139"/>
      <c r="KD81" s="139"/>
      <c r="KE81" s="139"/>
      <c r="KF81" s="139"/>
      <c r="KG81" s="139"/>
      <c r="KH81" s="139"/>
      <c r="KI81" s="139"/>
      <c r="KJ81" s="139"/>
      <c r="KK81" s="139"/>
      <c r="KL81" s="139"/>
      <c r="KM81" s="139"/>
      <c r="KN81" s="139"/>
      <c r="KO81" s="139"/>
      <c r="KP81" s="139"/>
      <c r="KQ81" s="139"/>
    </row>
    <row r="82" spans="1:303" s="140" customFormat="1" ht="15.75" customHeight="1" x14ac:dyDescent="0.2">
      <c r="A82" s="138">
        <v>40</v>
      </c>
      <c r="B82" s="148"/>
      <c r="C82" s="191"/>
      <c r="D82" s="192"/>
      <c r="E82" s="192"/>
      <c r="F82" s="160" t="str">
        <f t="shared" si="8"/>
        <v/>
      </c>
      <c r="G82" s="126" t="str">
        <f t="shared" si="23"/>
        <v/>
      </c>
      <c r="H82" s="137"/>
      <c r="I82" s="137"/>
      <c r="J82" s="137"/>
      <c r="K82" s="137"/>
      <c r="L82" s="137"/>
      <c r="M82" s="137"/>
      <c r="N82" s="137"/>
      <c r="O82" s="137"/>
      <c r="P82" s="137"/>
      <c r="Q82" s="160" t="str">
        <f t="shared" si="10"/>
        <v/>
      </c>
      <c r="R82" s="126" t="str">
        <f t="shared" si="22"/>
        <v/>
      </c>
      <c r="S82" s="137"/>
      <c r="T82" s="145"/>
      <c r="U82" s="141" t="str">
        <f t="shared" si="11"/>
        <v/>
      </c>
      <c r="V82" s="150"/>
      <c r="W82" s="146"/>
      <c r="X82" s="143" t="str">
        <f t="shared" si="12"/>
        <v/>
      </c>
      <c r="Y82" s="150"/>
      <c r="Z82" s="146"/>
      <c r="AA82" s="135" t="str">
        <f t="shared" si="13"/>
        <v/>
      </c>
      <c r="AB82" s="137"/>
      <c r="AC82" s="146"/>
      <c r="AD82" s="147" t="str">
        <f t="shared" si="14"/>
        <v/>
      </c>
      <c r="AE82" s="136"/>
      <c r="AF82" s="127" t="str">
        <f t="shared" si="24"/>
        <v/>
      </c>
      <c r="AG82" s="137"/>
      <c r="AH82" s="137"/>
      <c r="AI82" s="137"/>
      <c r="AJ82" s="137"/>
      <c r="AK82" s="137"/>
      <c r="AL82" s="137"/>
      <c r="AM82" s="137"/>
      <c r="AN82" s="137"/>
      <c r="AO82" s="137"/>
      <c r="AP82" s="137"/>
      <c r="AQ82" s="210" t="str">
        <f t="shared" si="16"/>
        <v/>
      </c>
      <c r="AR82" s="513" t="str">
        <f t="shared" si="17"/>
        <v/>
      </c>
      <c r="AS82" s="513"/>
      <c r="AT82" s="139"/>
      <c r="AU82" s="139"/>
      <c r="AV82" s="139"/>
      <c r="AW82" s="139"/>
      <c r="AX82" s="139"/>
      <c r="AY82" s="139"/>
      <c r="AZ82" s="139"/>
      <c r="BA82" s="139"/>
      <c r="BB82" s="139"/>
      <c r="BC82" s="189"/>
      <c r="BD82" s="189"/>
      <c r="BE82" s="189"/>
      <c r="BF82" s="202"/>
      <c r="BG82" s="216">
        <f t="shared" si="21"/>
        <v>0</v>
      </c>
      <c r="BH82" s="217">
        <f t="shared" si="18"/>
        <v>0</v>
      </c>
      <c r="BI82" s="218">
        <f t="shared" si="19"/>
        <v>0</v>
      </c>
      <c r="BJ82" s="189">
        <f t="shared" si="20"/>
        <v>0</v>
      </c>
      <c r="BK82" s="202"/>
      <c r="BL82" s="202"/>
      <c r="BM82" s="18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c r="GF82" s="139"/>
      <c r="GG82" s="139"/>
      <c r="GH82" s="139"/>
      <c r="GI82" s="139"/>
      <c r="GJ82" s="139"/>
      <c r="GK82" s="139"/>
      <c r="GL82" s="139"/>
      <c r="GM82" s="139"/>
      <c r="GN82" s="139"/>
      <c r="GO82" s="139"/>
      <c r="GP82" s="139"/>
      <c r="GQ82" s="139"/>
      <c r="GR82" s="139"/>
      <c r="GS82" s="139"/>
      <c r="GT82" s="139"/>
      <c r="GU82" s="139"/>
      <c r="GV82" s="139"/>
      <c r="GW82" s="139"/>
      <c r="GX82" s="139"/>
      <c r="GY82" s="139"/>
      <c r="GZ82" s="139"/>
      <c r="HA82" s="139"/>
      <c r="HB82" s="139"/>
      <c r="HC82" s="139"/>
      <c r="HD82" s="139"/>
      <c r="HE82" s="139"/>
      <c r="HF82" s="139"/>
      <c r="HG82" s="139"/>
      <c r="HH82" s="139"/>
      <c r="HI82" s="139"/>
      <c r="HJ82" s="139"/>
      <c r="HK82" s="139"/>
      <c r="HL82" s="139"/>
      <c r="HM82" s="139"/>
      <c r="HN82" s="139"/>
      <c r="HO82" s="139"/>
      <c r="HP82" s="139"/>
      <c r="HQ82" s="139"/>
      <c r="HR82" s="139"/>
      <c r="HS82" s="139"/>
      <c r="HT82" s="139"/>
      <c r="HU82" s="139"/>
      <c r="HV82" s="139"/>
      <c r="HW82" s="139"/>
      <c r="HX82" s="139"/>
      <c r="HY82" s="139"/>
      <c r="HZ82" s="139"/>
      <c r="IA82" s="139"/>
      <c r="IB82" s="139"/>
      <c r="IC82" s="139"/>
      <c r="ID82" s="139"/>
      <c r="IE82" s="139"/>
      <c r="IF82" s="139"/>
      <c r="IG82" s="139"/>
      <c r="IH82" s="139"/>
      <c r="II82" s="139"/>
      <c r="IJ82" s="139"/>
      <c r="IK82" s="139"/>
      <c r="IL82" s="139"/>
      <c r="IM82" s="139"/>
      <c r="IN82" s="139"/>
      <c r="IO82" s="139"/>
      <c r="IP82" s="139"/>
      <c r="IQ82" s="139"/>
      <c r="IR82" s="139"/>
      <c r="IS82" s="139"/>
      <c r="IT82" s="139"/>
      <c r="IU82" s="139"/>
      <c r="IV82" s="139"/>
      <c r="IW82" s="139"/>
      <c r="IX82" s="139"/>
      <c r="IY82" s="139"/>
      <c r="IZ82" s="139"/>
      <c r="JA82" s="139"/>
      <c r="JB82" s="139"/>
      <c r="JC82" s="139"/>
      <c r="JD82" s="139"/>
      <c r="JE82" s="139"/>
      <c r="JF82" s="139"/>
      <c r="JG82" s="139"/>
      <c r="JH82" s="139"/>
      <c r="JI82" s="139"/>
      <c r="JJ82" s="139"/>
      <c r="JK82" s="139"/>
      <c r="JL82" s="139"/>
      <c r="JM82" s="139"/>
      <c r="JN82" s="139"/>
      <c r="JO82" s="139"/>
      <c r="JP82" s="139"/>
      <c r="JQ82" s="139"/>
      <c r="JR82" s="139"/>
      <c r="JS82" s="139"/>
      <c r="JT82" s="139"/>
      <c r="JU82" s="139"/>
      <c r="JV82" s="139"/>
      <c r="JW82" s="139"/>
      <c r="JX82" s="139"/>
      <c r="JY82" s="139"/>
      <c r="JZ82" s="139"/>
      <c r="KA82" s="139"/>
      <c r="KB82" s="139"/>
      <c r="KC82" s="139"/>
      <c r="KD82" s="139"/>
      <c r="KE82" s="139"/>
      <c r="KF82" s="139"/>
      <c r="KG82" s="139"/>
      <c r="KH82" s="139"/>
      <c r="KI82" s="139"/>
      <c r="KJ82" s="139"/>
      <c r="KK82" s="139"/>
      <c r="KL82" s="139"/>
      <c r="KM82" s="139"/>
      <c r="KN82" s="139"/>
      <c r="KO82" s="139"/>
      <c r="KP82" s="139"/>
      <c r="KQ82" s="139"/>
    </row>
    <row r="83" spans="1:303" s="140" customFormat="1" ht="15.75" customHeight="1" x14ac:dyDescent="0.2">
      <c r="A83" s="138">
        <v>41</v>
      </c>
      <c r="B83" s="148"/>
      <c r="C83" s="191"/>
      <c r="D83" s="192"/>
      <c r="E83" s="192"/>
      <c r="F83" s="160" t="str">
        <f t="shared" si="8"/>
        <v/>
      </c>
      <c r="G83" s="126" t="str">
        <f t="shared" si="23"/>
        <v/>
      </c>
      <c r="H83" s="137"/>
      <c r="I83" s="137"/>
      <c r="J83" s="137"/>
      <c r="K83" s="137"/>
      <c r="L83" s="137"/>
      <c r="M83" s="137"/>
      <c r="N83" s="137"/>
      <c r="O83" s="137"/>
      <c r="P83" s="137"/>
      <c r="Q83" s="160" t="str">
        <f t="shared" si="10"/>
        <v/>
      </c>
      <c r="R83" s="126" t="str">
        <f t="shared" si="22"/>
        <v/>
      </c>
      <c r="S83" s="137"/>
      <c r="T83" s="145"/>
      <c r="U83" s="141" t="str">
        <f t="shared" si="11"/>
        <v/>
      </c>
      <c r="V83" s="150"/>
      <c r="W83" s="146"/>
      <c r="X83" s="143" t="str">
        <f t="shared" si="12"/>
        <v/>
      </c>
      <c r="Y83" s="150"/>
      <c r="Z83" s="146"/>
      <c r="AA83" s="135" t="str">
        <f t="shared" si="13"/>
        <v/>
      </c>
      <c r="AB83" s="137"/>
      <c r="AC83" s="146"/>
      <c r="AD83" s="147" t="str">
        <f t="shared" si="14"/>
        <v/>
      </c>
      <c r="AE83" s="136"/>
      <c r="AF83" s="127" t="str">
        <f t="shared" si="24"/>
        <v/>
      </c>
      <c r="AG83" s="137"/>
      <c r="AH83" s="137"/>
      <c r="AI83" s="137"/>
      <c r="AJ83" s="137"/>
      <c r="AK83" s="137"/>
      <c r="AL83" s="137"/>
      <c r="AM83" s="137"/>
      <c r="AN83" s="137"/>
      <c r="AO83" s="137"/>
      <c r="AP83" s="137"/>
      <c r="AQ83" s="210" t="str">
        <f t="shared" si="16"/>
        <v/>
      </c>
      <c r="AR83" s="513" t="str">
        <f t="shared" si="17"/>
        <v/>
      </c>
      <c r="AS83" s="513"/>
      <c r="AT83" s="139"/>
      <c r="AU83" s="139"/>
      <c r="AV83" s="139"/>
      <c r="AW83" s="139"/>
      <c r="AX83" s="139"/>
      <c r="AY83" s="139"/>
      <c r="AZ83" s="139"/>
      <c r="BA83" s="139"/>
      <c r="BB83" s="139"/>
      <c r="BC83" s="189"/>
      <c r="BD83" s="189"/>
      <c r="BE83" s="189"/>
      <c r="BF83" s="202"/>
      <c r="BG83" s="216">
        <f t="shared" si="21"/>
        <v>0</v>
      </c>
      <c r="BH83" s="217">
        <f t="shared" si="18"/>
        <v>0</v>
      </c>
      <c r="BI83" s="218">
        <f t="shared" si="19"/>
        <v>0</v>
      </c>
      <c r="BJ83" s="189">
        <f t="shared" si="20"/>
        <v>0</v>
      </c>
      <c r="BK83" s="202"/>
      <c r="BL83" s="202"/>
      <c r="BM83" s="18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c r="FQ83" s="139"/>
      <c r="FR83" s="139"/>
      <c r="FS83" s="139"/>
      <c r="FT83" s="139"/>
      <c r="FU83" s="139"/>
      <c r="FV83" s="139"/>
      <c r="FW83" s="139"/>
      <c r="FX83" s="139"/>
      <c r="FY83" s="139"/>
      <c r="FZ83" s="139"/>
      <c r="GA83" s="139"/>
      <c r="GB83" s="139"/>
      <c r="GC83" s="139"/>
      <c r="GD83" s="139"/>
      <c r="GE83" s="139"/>
      <c r="GF83" s="139"/>
      <c r="GG83" s="139"/>
      <c r="GH83" s="139"/>
      <c r="GI83" s="139"/>
      <c r="GJ83" s="139"/>
      <c r="GK83" s="139"/>
      <c r="GL83" s="139"/>
      <c r="GM83" s="139"/>
      <c r="GN83" s="139"/>
      <c r="GO83" s="139"/>
      <c r="GP83" s="139"/>
      <c r="GQ83" s="139"/>
      <c r="GR83" s="139"/>
      <c r="GS83" s="139"/>
      <c r="GT83" s="139"/>
      <c r="GU83" s="139"/>
      <c r="GV83" s="139"/>
      <c r="GW83" s="139"/>
      <c r="GX83" s="139"/>
      <c r="GY83" s="139"/>
      <c r="GZ83" s="139"/>
      <c r="HA83" s="139"/>
      <c r="HB83" s="139"/>
      <c r="HC83" s="139"/>
      <c r="HD83" s="139"/>
      <c r="HE83" s="139"/>
      <c r="HF83" s="139"/>
      <c r="HG83" s="139"/>
      <c r="HH83" s="139"/>
      <c r="HI83" s="139"/>
      <c r="HJ83" s="139"/>
      <c r="HK83" s="139"/>
      <c r="HL83" s="139"/>
      <c r="HM83" s="139"/>
      <c r="HN83" s="139"/>
      <c r="HO83" s="139"/>
      <c r="HP83" s="139"/>
      <c r="HQ83" s="139"/>
      <c r="HR83" s="139"/>
      <c r="HS83" s="139"/>
      <c r="HT83" s="139"/>
      <c r="HU83" s="139"/>
      <c r="HV83" s="139"/>
      <c r="HW83" s="139"/>
      <c r="HX83" s="139"/>
      <c r="HY83" s="139"/>
      <c r="HZ83" s="139"/>
      <c r="IA83" s="139"/>
      <c r="IB83" s="139"/>
      <c r="IC83" s="139"/>
      <c r="ID83" s="139"/>
      <c r="IE83" s="139"/>
      <c r="IF83" s="139"/>
      <c r="IG83" s="139"/>
      <c r="IH83" s="139"/>
      <c r="II83" s="139"/>
      <c r="IJ83" s="139"/>
      <c r="IK83" s="139"/>
      <c r="IL83" s="139"/>
      <c r="IM83" s="139"/>
      <c r="IN83" s="139"/>
      <c r="IO83" s="139"/>
      <c r="IP83" s="139"/>
      <c r="IQ83" s="139"/>
      <c r="IR83" s="139"/>
      <c r="IS83" s="139"/>
      <c r="IT83" s="139"/>
      <c r="IU83" s="139"/>
      <c r="IV83" s="139"/>
      <c r="IW83" s="139"/>
      <c r="IX83" s="139"/>
      <c r="IY83" s="139"/>
      <c r="IZ83" s="139"/>
      <c r="JA83" s="139"/>
      <c r="JB83" s="139"/>
      <c r="JC83" s="139"/>
      <c r="JD83" s="139"/>
      <c r="JE83" s="139"/>
      <c r="JF83" s="139"/>
      <c r="JG83" s="139"/>
      <c r="JH83" s="139"/>
      <c r="JI83" s="139"/>
      <c r="JJ83" s="139"/>
      <c r="JK83" s="139"/>
      <c r="JL83" s="139"/>
      <c r="JM83" s="139"/>
      <c r="JN83" s="139"/>
      <c r="JO83" s="139"/>
      <c r="JP83" s="139"/>
      <c r="JQ83" s="139"/>
      <c r="JR83" s="139"/>
      <c r="JS83" s="139"/>
      <c r="JT83" s="139"/>
      <c r="JU83" s="139"/>
      <c r="JV83" s="139"/>
      <c r="JW83" s="139"/>
      <c r="JX83" s="139"/>
      <c r="JY83" s="139"/>
      <c r="JZ83" s="139"/>
      <c r="KA83" s="139"/>
      <c r="KB83" s="139"/>
      <c r="KC83" s="139"/>
      <c r="KD83" s="139"/>
      <c r="KE83" s="139"/>
      <c r="KF83" s="139"/>
      <c r="KG83" s="139"/>
      <c r="KH83" s="139"/>
      <c r="KI83" s="139"/>
      <c r="KJ83" s="139"/>
      <c r="KK83" s="139"/>
      <c r="KL83" s="139"/>
      <c r="KM83" s="139"/>
      <c r="KN83" s="139"/>
      <c r="KO83" s="139"/>
      <c r="KP83" s="139"/>
      <c r="KQ83" s="139"/>
    </row>
    <row r="84" spans="1:303" s="140" customFormat="1" ht="15.75" customHeight="1" x14ac:dyDescent="0.2">
      <c r="A84" s="138">
        <v>42</v>
      </c>
      <c r="B84" s="148"/>
      <c r="C84" s="191"/>
      <c r="D84" s="192"/>
      <c r="E84" s="192"/>
      <c r="F84" s="160" t="str">
        <f t="shared" si="8"/>
        <v/>
      </c>
      <c r="G84" s="126" t="str">
        <f t="shared" si="23"/>
        <v/>
      </c>
      <c r="H84" s="137"/>
      <c r="I84" s="137"/>
      <c r="J84" s="137"/>
      <c r="K84" s="137"/>
      <c r="L84" s="137"/>
      <c r="M84" s="137"/>
      <c r="N84" s="137"/>
      <c r="O84" s="137"/>
      <c r="P84" s="137"/>
      <c r="Q84" s="160" t="str">
        <f t="shared" si="10"/>
        <v/>
      </c>
      <c r="R84" s="126" t="str">
        <f t="shared" si="22"/>
        <v/>
      </c>
      <c r="S84" s="137"/>
      <c r="T84" s="145"/>
      <c r="U84" s="141" t="str">
        <f t="shared" si="11"/>
        <v/>
      </c>
      <c r="V84" s="150"/>
      <c r="W84" s="146"/>
      <c r="X84" s="143" t="str">
        <f t="shared" si="12"/>
        <v/>
      </c>
      <c r="Y84" s="150"/>
      <c r="Z84" s="146"/>
      <c r="AA84" s="135" t="str">
        <f t="shared" si="13"/>
        <v/>
      </c>
      <c r="AB84" s="137"/>
      <c r="AC84" s="146"/>
      <c r="AD84" s="147" t="str">
        <f t="shared" si="14"/>
        <v/>
      </c>
      <c r="AE84" s="136"/>
      <c r="AF84" s="127" t="str">
        <f t="shared" si="24"/>
        <v/>
      </c>
      <c r="AG84" s="137"/>
      <c r="AH84" s="137"/>
      <c r="AI84" s="137"/>
      <c r="AJ84" s="137"/>
      <c r="AK84" s="137"/>
      <c r="AL84" s="137"/>
      <c r="AM84" s="137"/>
      <c r="AN84" s="137"/>
      <c r="AO84" s="137"/>
      <c r="AP84" s="137"/>
      <c r="AQ84" s="210" t="str">
        <f t="shared" si="16"/>
        <v/>
      </c>
      <c r="AR84" s="513" t="str">
        <f t="shared" si="17"/>
        <v/>
      </c>
      <c r="AS84" s="513"/>
      <c r="AT84" s="139"/>
      <c r="AU84" s="139"/>
      <c r="AV84" s="139"/>
      <c r="AW84" s="139"/>
      <c r="AX84" s="139"/>
      <c r="AY84" s="139"/>
      <c r="AZ84" s="139"/>
      <c r="BA84" s="139"/>
      <c r="BB84" s="139"/>
      <c r="BC84" s="189"/>
      <c r="BD84" s="189"/>
      <c r="BE84" s="189"/>
      <c r="BF84" s="202"/>
      <c r="BG84" s="216">
        <f t="shared" si="21"/>
        <v>0</v>
      </c>
      <c r="BH84" s="217">
        <f t="shared" si="18"/>
        <v>0</v>
      </c>
      <c r="BI84" s="218">
        <f t="shared" si="19"/>
        <v>0</v>
      </c>
      <c r="BJ84" s="189">
        <f t="shared" si="20"/>
        <v>0</v>
      </c>
      <c r="BK84" s="202"/>
      <c r="BL84" s="202"/>
      <c r="BM84" s="18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39"/>
      <c r="EE84" s="139"/>
      <c r="EF84" s="139"/>
      <c r="EG84" s="139"/>
      <c r="EH84" s="139"/>
      <c r="EI84" s="139"/>
      <c r="EJ84" s="139"/>
      <c r="EK84" s="139"/>
      <c r="EL84" s="139"/>
      <c r="EM84" s="139"/>
      <c r="EN84" s="139"/>
      <c r="EO84" s="139"/>
      <c r="EP84" s="139"/>
      <c r="EQ84" s="139"/>
      <c r="ER84" s="139"/>
      <c r="ES84" s="139"/>
      <c r="ET84" s="139"/>
      <c r="EU84" s="139"/>
      <c r="EV84" s="139"/>
      <c r="EW84" s="139"/>
      <c r="EX84" s="139"/>
      <c r="EY84" s="139"/>
      <c r="EZ84" s="139"/>
      <c r="FA84" s="139"/>
      <c r="FB84" s="139"/>
      <c r="FC84" s="139"/>
      <c r="FD84" s="139"/>
      <c r="FE84" s="139"/>
      <c r="FF84" s="139"/>
      <c r="FG84" s="139"/>
      <c r="FH84" s="139"/>
      <c r="FI84" s="139"/>
      <c r="FJ84" s="139"/>
      <c r="FK84" s="139"/>
      <c r="FL84" s="139"/>
      <c r="FM84" s="139"/>
      <c r="FN84" s="139"/>
      <c r="FO84" s="139"/>
      <c r="FP84" s="139"/>
      <c r="FQ84" s="139"/>
      <c r="FR84" s="139"/>
      <c r="FS84" s="139"/>
      <c r="FT84" s="139"/>
      <c r="FU84" s="139"/>
      <c r="FV84" s="139"/>
      <c r="FW84" s="139"/>
      <c r="FX84" s="139"/>
      <c r="FY84" s="139"/>
      <c r="FZ84" s="139"/>
      <c r="GA84" s="139"/>
      <c r="GB84" s="139"/>
      <c r="GC84" s="139"/>
      <c r="GD84" s="139"/>
      <c r="GE84" s="139"/>
      <c r="GF84" s="139"/>
      <c r="GG84" s="139"/>
      <c r="GH84" s="139"/>
      <c r="GI84" s="139"/>
      <c r="GJ84" s="139"/>
      <c r="GK84" s="139"/>
      <c r="GL84" s="139"/>
      <c r="GM84" s="139"/>
      <c r="GN84" s="139"/>
      <c r="GO84" s="139"/>
      <c r="GP84" s="139"/>
      <c r="GQ84" s="139"/>
      <c r="GR84" s="139"/>
      <c r="GS84" s="139"/>
      <c r="GT84" s="139"/>
      <c r="GU84" s="139"/>
      <c r="GV84" s="139"/>
      <c r="GW84" s="139"/>
      <c r="GX84" s="139"/>
      <c r="GY84" s="139"/>
      <c r="GZ84" s="139"/>
      <c r="HA84" s="139"/>
      <c r="HB84" s="139"/>
      <c r="HC84" s="139"/>
      <c r="HD84" s="139"/>
      <c r="HE84" s="139"/>
      <c r="HF84" s="139"/>
      <c r="HG84" s="139"/>
      <c r="HH84" s="139"/>
      <c r="HI84" s="139"/>
      <c r="HJ84" s="139"/>
      <c r="HK84" s="139"/>
      <c r="HL84" s="139"/>
      <c r="HM84" s="139"/>
      <c r="HN84" s="139"/>
      <c r="HO84" s="139"/>
      <c r="HP84" s="139"/>
      <c r="HQ84" s="139"/>
      <c r="HR84" s="139"/>
      <c r="HS84" s="139"/>
      <c r="HT84" s="139"/>
      <c r="HU84" s="139"/>
      <c r="HV84" s="139"/>
      <c r="HW84" s="139"/>
      <c r="HX84" s="139"/>
      <c r="HY84" s="139"/>
      <c r="HZ84" s="139"/>
      <c r="IA84" s="139"/>
      <c r="IB84" s="139"/>
      <c r="IC84" s="139"/>
      <c r="ID84" s="139"/>
      <c r="IE84" s="139"/>
      <c r="IF84" s="139"/>
      <c r="IG84" s="139"/>
      <c r="IH84" s="139"/>
      <c r="II84" s="139"/>
      <c r="IJ84" s="139"/>
      <c r="IK84" s="139"/>
      <c r="IL84" s="139"/>
      <c r="IM84" s="139"/>
      <c r="IN84" s="139"/>
      <c r="IO84" s="139"/>
      <c r="IP84" s="139"/>
      <c r="IQ84" s="139"/>
      <c r="IR84" s="139"/>
      <c r="IS84" s="139"/>
      <c r="IT84" s="139"/>
      <c r="IU84" s="139"/>
      <c r="IV84" s="139"/>
      <c r="IW84" s="139"/>
      <c r="IX84" s="139"/>
      <c r="IY84" s="139"/>
      <c r="IZ84" s="139"/>
      <c r="JA84" s="139"/>
      <c r="JB84" s="139"/>
      <c r="JC84" s="139"/>
      <c r="JD84" s="139"/>
      <c r="JE84" s="139"/>
      <c r="JF84" s="139"/>
      <c r="JG84" s="139"/>
      <c r="JH84" s="139"/>
      <c r="JI84" s="139"/>
      <c r="JJ84" s="139"/>
      <c r="JK84" s="139"/>
      <c r="JL84" s="139"/>
      <c r="JM84" s="139"/>
      <c r="JN84" s="139"/>
      <c r="JO84" s="139"/>
      <c r="JP84" s="139"/>
      <c r="JQ84" s="139"/>
      <c r="JR84" s="139"/>
      <c r="JS84" s="139"/>
      <c r="JT84" s="139"/>
      <c r="JU84" s="139"/>
      <c r="JV84" s="139"/>
      <c r="JW84" s="139"/>
      <c r="JX84" s="139"/>
      <c r="JY84" s="139"/>
      <c r="JZ84" s="139"/>
      <c r="KA84" s="139"/>
      <c r="KB84" s="139"/>
      <c r="KC84" s="139"/>
      <c r="KD84" s="139"/>
      <c r="KE84" s="139"/>
      <c r="KF84" s="139"/>
      <c r="KG84" s="139"/>
      <c r="KH84" s="139"/>
      <c r="KI84" s="139"/>
      <c r="KJ84" s="139"/>
      <c r="KK84" s="139"/>
      <c r="KL84" s="139"/>
      <c r="KM84" s="139"/>
      <c r="KN84" s="139"/>
      <c r="KO84" s="139"/>
      <c r="KP84" s="139"/>
      <c r="KQ84" s="139"/>
    </row>
    <row r="85" spans="1:303" s="140" customFormat="1" ht="15.75" customHeight="1" x14ac:dyDescent="0.2">
      <c r="A85" s="138">
        <v>43</v>
      </c>
      <c r="B85" s="148"/>
      <c r="C85" s="191"/>
      <c r="D85" s="192"/>
      <c r="E85" s="192"/>
      <c r="F85" s="160" t="str">
        <f t="shared" si="8"/>
        <v/>
      </c>
      <c r="G85" s="126" t="str">
        <f t="shared" si="23"/>
        <v/>
      </c>
      <c r="H85" s="137"/>
      <c r="I85" s="137"/>
      <c r="J85" s="137"/>
      <c r="K85" s="137"/>
      <c r="L85" s="137"/>
      <c r="M85" s="137"/>
      <c r="N85" s="137"/>
      <c r="O85" s="137"/>
      <c r="P85" s="137"/>
      <c r="Q85" s="160" t="str">
        <f t="shared" si="10"/>
        <v/>
      </c>
      <c r="R85" s="126" t="str">
        <f t="shared" si="22"/>
        <v/>
      </c>
      <c r="S85" s="137"/>
      <c r="T85" s="145"/>
      <c r="U85" s="141" t="str">
        <f t="shared" si="11"/>
        <v/>
      </c>
      <c r="V85" s="150"/>
      <c r="W85" s="146"/>
      <c r="X85" s="143" t="str">
        <f t="shared" si="12"/>
        <v/>
      </c>
      <c r="Y85" s="150"/>
      <c r="Z85" s="146"/>
      <c r="AA85" s="135" t="str">
        <f t="shared" si="13"/>
        <v/>
      </c>
      <c r="AB85" s="137"/>
      <c r="AC85" s="146"/>
      <c r="AD85" s="147" t="str">
        <f t="shared" si="14"/>
        <v/>
      </c>
      <c r="AE85" s="136"/>
      <c r="AF85" s="127" t="str">
        <f t="shared" si="24"/>
        <v/>
      </c>
      <c r="AG85" s="137"/>
      <c r="AH85" s="137"/>
      <c r="AI85" s="137"/>
      <c r="AJ85" s="137"/>
      <c r="AK85" s="137"/>
      <c r="AL85" s="137"/>
      <c r="AM85" s="137"/>
      <c r="AN85" s="137"/>
      <c r="AO85" s="137"/>
      <c r="AP85" s="137"/>
      <c r="AQ85" s="210" t="str">
        <f t="shared" si="16"/>
        <v/>
      </c>
      <c r="AR85" s="513" t="str">
        <f t="shared" si="17"/>
        <v/>
      </c>
      <c r="AS85" s="513"/>
      <c r="AT85" s="139"/>
      <c r="AU85" s="139"/>
      <c r="AV85" s="139"/>
      <c r="AW85" s="139"/>
      <c r="AX85" s="139"/>
      <c r="AY85" s="139"/>
      <c r="AZ85" s="139"/>
      <c r="BA85" s="139"/>
      <c r="BB85" s="139"/>
      <c r="BC85" s="189"/>
      <c r="BD85" s="189"/>
      <c r="BE85" s="189"/>
      <c r="BF85" s="202"/>
      <c r="BG85" s="216">
        <f t="shared" si="21"/>
        <v>0</v>
      </c>
      <c r="BH85" s="217">
        <f t="shared" si="18"/>
        <v>0</v>
      </c>
      <c r="BI85" s="218">
        <f t="shared" si="19"/>
        <v>0</v>
      </c>
      <c r="BJ85" s="189">
        <f t="shared" si="20"/>
        <v>0</v>
      </c>
      <c r="BK85" s="202"/>
      <c r="BL85" s="202"/>
      <c r="BM85" s="18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39"/>
      <c r="EE85" s="139"/>
      <c r="EF85" s="139"/>
      <c r="EG85" s="139"/>
      <c r="EH85" s="139"/>
      <c r="EI85" s="139"/>
      <c r="EJ85" s="139"/>
      <c r="EK85" s="139"/>
      <c r="EL85" s="139"/>
      <c r="EM85" s="139"/>
      <c r="EN85" s="139"/>
      <c r="EO85" s="139"/>
      <c r="EP85" s="139"/>
      <c r="EQ85" s="139"/>
      <c r="ER85" s="139"/>
      <c r="ES85" s="139"/>
      <c r="ET85" s="139"/>
      <c r="EU85" s="139"/>
      <c r="EV85" s="139"/>
      <c r="EW85" s="139"/>
      <c r="EX85" s="139"/>
      <c r="EY85" s="139"/>
      <c r="EZ85" s="139"/>
      <c r="FA85" s="139"/>
      <c r="FB85" s="139"/>
      <c r="FC85" s="139"/>
      <c r="FD85" s="139"/>
      <c r="FE85" s="139"/>
      <c r="FF85" s="139"/>
      <c r="FG85" s="139"/>
      <c r="FH85" s="139"/>
      <c r="FI85" s="139"/>
      <c r="FJ85" s="139"/>
      <c r="FK85" s="139"/>
      <c r="FL85" s="139"/>
      <c r="FM85" s="139"/>
      <c r="FN85" s="139"/>
      <c r="FO85" s="139"/>
      <c r="FP85" s="139"/>
      <c r="FQ85" s="139"/>
      <c r="FR85" s="139"/>
      <c r="FS85" s="139"/>
      <c r="FT85" s="139"/>
      <c r="FU85" s="139"/>
      <c r="FV85" s="139"/>
      <c r="FW85" s="139"/>
      <c r="FX85" s="139"/>
      <c r="FY85" s="139"/>
      <c r="FZ85" s="139"/>
      <c r="GA85" s="139"/>
      <c r="GB85" s="139"/>
      <c r="GC85" s="139"/>
      <c r="GD85" s="139"/>
      <c r="GE85" s="139"/>
      <c r="GF85" s="139"/>
      <c r="GG85" s="139"/>
      <c r="GH85" s="139"/>
      <c r="GI85" s="139"/>
      <c r="GJ85" s="139"/>
      <c r="GK85" s="139"/>
      <c r="GL85" s="139"/>
      <c r="GM85" s="139"/>
      <c r="GN85" s="139"/>
      <c r="GO85" s="139"/>
      <c r="GP85" s="139"/>
      <c r="GQ85" s="139"/>
      <c r="GR85" s="139"/>
      <c r="GS85" s="139"/>
      <c r="GT85" s="139"/>
      <c r="GU85" s="139"/>
      <c r="GV85" s="139"/>
      <c r="GW85" s="139"/>
      <c r="GX85" s="139"/>
      <c r="GY85" s="139"/>
      <c r="GZ85" s="139"/>
      <c r="HA85" s="139"/>
      <c r="HB85" s="139"/>
      <c r="HC85" s="139"/>
      <c r="HD85" s="139"/>
      <c r="HE85" s="139"/>
      <c r="HF85" s="139"/>
      <c r="HG85" s="139"/>
      <c r="HH85" s="139"/>
      <c r="HI85" s="139"/>
      <c r="HJ85" s="139"/>
      <c r="HK85" s="139"/>
      <c r="HL85" s="139"/>
      <c r="HM85" s="139"/>
      <c r="HN85" s="139"/>
      <c r="HO85" s="139"/>
      <c r="HP85" s="139"/>
      <c r="HQ85" s="139"/>
      <c r="HR85" s="139"/>
      <c r="HS85" s="139"/>
      <c r="HT85" s="139"/>
      <c r="HU85" s="139"/>
      <c r="HV85" s="139"/>
      <c r="HW85" s="139"/>
      <c r="HX85" s="139"/>
      <c r="HY85" s="139"/>
      <c r="HZ85" s="139"/>
      <c r="IA85" s="139"/>
      <c r="IB85" s="139"/>
      <c r="IC85" s="139"/>
      <c r="ID85" s="139"/>
      <c r="IE85" s="139"/>
      <c r="IF85" s="139"/>
      <c r="IG85" s="139"/>
      <c r="IH85" s="139"/>
      <c r="II85" s="139"/>
      <c r="IJ85" s="139"/>
      <c r="IK85" s="139"/>
      <c r="IL85" s="139"/>
      <c r="IM85" s="139"/>
      <c r="IN85" s="139"/>
      <c r="IO85" s="139"/>
      <c r="IP85" s="139"/>
      <c r="IQ85" s="139"/>
      <c r="IR85" s="139"/>
      <c r="IS85" s="139"/>
      <c r="IT85" s="139"/>
      <c r="IU85" s="139"/>
      <c r="IV85" s="139"/>
      <c r="IW85" s="139"/>
      <c r="IX85" s="139"/>
      <c r="IY85" s="139"/>
      <c r="IZ85" s="139"/>
      <c r="JA85" s="139"/>
      <c r="JB85" s="139"/>
      <c r="JC85" s="139"/>
      <c r="JD85" s="139"/>
      <c r="JE85" s="139"/>
      <c r="JF85" s="139"/>
      <c r="JG85" s="139"/>
      <c r="JH85" s="139"/>
      <c r="JI85" s="139"/>
      <c r="JJ85" s="139"/>
      <c r="JK85" s="139"/>
      <c r="JL85" s="139"/>
      <c r="JM85" s="139"/>
      <c r="JN85" s="139"/>
      <c r="JO85" s="139"/>
      <c r="JP85" s="139"/>
      <c r="JQ85" s="139"/>
      <c r="JR85" s="139"/>
      <c r="JS85" s="139"/>
      <c r="JT85" s="139"/>
      <c r="JU85" s="139"/>
      <c r="JV85" s="139"/>
      <c r="JW85" s="139"/>
      <c r="JX85" s="139"/>
      <c r="JY85" s="139"/>
      <c r="JZ85" s="139"/>
      <c r="KA85" s="139"/>
      <c r="KB85" s="139"/>
      <c r="KC85" s="139"/>
      <c r="KD85" s="139"/>
      <c r="KE85" s="139"/>
      <c r="KF85" s="139"/>
      <c r="KG85" s="139"/>
      <c r="KH85" s="139"/>
      <c r="KI85" s="139"/>
      <c r="KJ85" s="139"/>
      <c r="KK85" s="139"/>
      <c r="KL85" s="139"/>
      <c r="KM85" s="139"/>
      <c r="KN85" s="139"/>
      <c r="KO85" s="139"/>
      <c r="KP85" s="139"/>
      <c r="KQ85" s="139"/>
    </row>
    <row r="86" spans="1:303" s="140" customFormat="1" ht="15.75" customHeight="1" x14ac:dyDescent="0.2">
      <c r="A86" s="138">
        <v>44</v>
      </c>
      <c r="B86" s="148"/>
      <c r="C86" s="191"/>
      <c r="D86" s="192"/>
      <c r="E86" s="192"/>
      <c r="F86" s="160" t="str">
        <f t="shared" si="8"/>
        <v/>
      </c>
      <c r="G86" s="126" t="str">
        <f t="shared" si="23"/>
        <v/>
      </c>
      <c r="H86" s="137"/>
      <c r="I86" s="137"/>
      <c r="J86" s="137"/>
      <c r="K86" s="137"/>
      <c r="L86" s="137"/>
      <c r="M86" s="137"/>
      <c r="N86" s="137"/>
      <c r="O86" s="137"/>
      <c r="P86" s="137"/>
      <c r="Q86" s="160" t="str">
        <f t="shared" si="10"/>
        <v/>
      </c>
      <c r="R86" s="126" t="str">
        <f t="shared" si="22"/>
        <v/>
      </c>
      <c r="S86" s="137"/>
      <c r="T86" s="145"/>
      <c r="U86" s="141" t="str">
        <f t="shared" si="11"/>
        <v/>
      </c>
      <c r="V86" s="150"/>
      <c r="W86" s="146"/>
      <c r="X86" s="143" t="str">
        <f t="shared" si="12"/>
        <v/>
      </c>
      <c r="Y86" s="150"/>
      <c r="Z86" s="146"/>
      <c r="AA86" s="135" t="str">
        <f t="shared" si="13"/>
        <v/>
      </c>
      <c r="AB86" s="137"/>
      <c r="AC86" s="146"/>
      <c r="AD86" s="147" t="str">
        <f t="shared" si="14"/>
        <v/>
      </c>
      <c r="AE86" s="136"/>
      <c r="AF86" s="127" t="str">
        <f t="shared" si="24"/>
        <v/>
      </c>
      <c r="AG86" s="137"/>
      <c r="AH86" s="137"/>
      <c r="AI86" s="137"/>
      <c r="AJ86" s="137"/>
      <c r="AK86" s="137"/>
      <c r="AL86" s="137"/>
      <c r="AM86" s="137"/>
      <c r="AN86" s="137"/>
      <c r="AO86" s="137"/>
      <c r="AP86" s="137"/>
      <c r="AQ86" s="210" t="str">
        <f t="shared" si="16"/>
        <v/>
      </c>
      <c r="AR86" s="513" t="str">
        <f t="shared" si="17"/>
        <v/>
      </c>
      <c r="AS86" s="513"/>
      <c r="AT86" s="139"/>
      <c r="AU86" s="139"/>
      <c r="AV86" s="139"/>
      <c r="AW86" s="139"/>
      <c r="AX86" s="139"/>
      <c r="AY86" s="139"/>
      <c r="AZ86" s="139"/>
      <c r="BA86" s="139"/>
      <c r="BB86" s="139"/>
      <c r="BC86" s="189"/>
      <c r="BD86" s="189"/>
      <c r="BE86" s="189"/>
      <c r="BF86" s="202"/>
      <c r="BG86" s="216">
        <f t="shared" si="21"/>
        <v>0</v>
      </c>
      <c r="BH86" s="217">
        <f t="shared" si="18"/>
        <v>0</v>
      </c>
      <c r="BI86" s="218">
        <f t="shared" si="19"/>
        <v>0</v>
      </c>
      <c r="BJ86" s="189">
        <f t="shared" si="20"/>
        <v>0</v>
      </c>
      <c r="BK86" s="202"/>
      <c r="BL86" s="202"/>
      <c r="BM86" s="18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139"/>
      <c r="GT86" s="139"/>
      <c r="GU86" s="139"/>
      <c r="GV86" s="139"/>
      <c r="GW86" s="139"/>
      <c r="GX86" s="139"/>
      <c r="GY86" s="139"/>
      <c r="GZ86" s="139"/>
      <c r="HA86" s="139"/>
      <c r="HB86" s="139"/>
      <c r="HC86" s="139"/>
      <c r="HD86" s="139"/>
      <c r="HE86" s="139"/>
      <c r="HF86" s="139"/>
      <c r="HG86" s="139"/>
      <c r="HH86" s="139"/>
      <c r="HI86" s="139"/>
      <c r="HJ86" s="139"/>
      <c r="HK86" s="139"/>
      <c r="HL86" s="139"/>
      <c r="HM86" s="139"/>
      <c r="HN86" s="139"/>
      <c r="HO86" s="139"/>
      <c r="HP86" s="139"/>
      <c r="HQ86" s="139"/>
      <c r="HR86" s="139"/>
      <c r="HS86" s="139"/>
      <c r="HT86" s="139"/>
      <c r="HU86" s="139"/>
      <c r="HV86" s="139"/>
      <c r="HW86" s="139"/>
      <c r="HX86" s="139"/>
      <c r="HY86" s="139"/>
      <c r="HZ86" s="139"/>
      <c r="IA86" s="139"/>
      <c r="IB86" s="139"/>
      <c r="IC86" s="139"/>
      <c r="ID86" s="139"/>
      <c r="IE86" s="139"/>
      <c r="IF86" s="139"/>
      <c r="IG86" s="139"/>
      <c r="IH86" s="139"/>
      <c r="II86" s="139"/>
      <c r="IJ86" s="139"/>
      <c r="IK86" s="139"/>
      <c r="IL86" s="139"/>
      <c r="IM86" s="139"/>
      <c r="IN86" s="139"/>
      <c r="IO86" s="139"/>
      <c r="IP86" s="139"/>
      <c r="IQ86" s="139"/>
      <c r="IR86" s="139"/>
      <c r="IS86" s="139"/>
      <c r="IT86" s="139"/>
      <c r="IU86" s="139"/>
      <c r="IV86" s="139"/>
      <c r="IW86" s="139"/>
      <c r="IX86" s="139"/>
      <c r="IY86" s="139"/>
      <c r="IZ86" s="139"/>
      <c r="JA86" s="139"/>
      <c r="JB86" s="139"/>
      <c r="JC86" s="139"/>
      <c r="JD86" s="139"/>
      <c r="JE86" s="139"/>
      <c r="JF86" s="139"/>
      <c r="JG86" s="139"/>
      <c r="JH86" s="139"/>
      <c r="JI86" s="139"/>
      <c r="JJ86" s="139"/>
      <c r="JK86" s="139"/>
      <c r="JL86" s="139"/>
      <c r="JM86" s="139"/>
      <c r="JN86" s="139"/>
      <c r="JO86" s="139"/>
      <c r="JP86" s="139"/>
      <c r="JQ86" s="139"/>
      <c r="JR86" s="139"/>
      <c r="JS86" s="139"/>
      <c r="JT86" s="139"/>
      <c r="JU86" s="139"/>
      <c r="JV86" s="139"/>
      <c r="JW86" s="139"/>
      <c r="JX86" s="139"/>
      <c r="JY86" s="139"/>
      <c r="JZ86" s="139"/>
      <c r="KA86" s="139"/>
      <c r="KB86" s="139"/>
      <c r="KC86" s="139"/>
      <c r="KD86" s="139"/>
      <c r="KE86" s="139"/>
      <c r="KF86" s="139"/>
      <c r="KG86" s="139"/>
      <c r="KH86" s="139"/>
      <c r="KI86" s="139"/>
      <c r="KJ86" s="139"/>
      <c r="KK86" s="139"/>
      <c r="KL86" s="139"/>
      <c r="KM86" s="139"/>
      <c r="KN86" s="139"/>
      <c r="KO86" s="139"/>
      <c r="KP86" s="139"/>
      <c r="KQ86" s="139"/>
    </row>
    <row r="87" spans="1:303" s="140" customFormat="1" ht="15.75" customHeight="1" x14ac:dyDescent="0.2">
      <c r="A87" s="138">
        <v>45</v>
      </c>
      <c r="B87" s="148"/>
      <c r="C87" s="191"/>
      <c r="D87" s="192"/>
      <c r="E87" s="192"/>
      <c r="F87" s="160" t="str">
        <f t="shared" si="8"/>
        <v/>
      </c>
      <c r="G87" s="126" t="str">
        <f t="shared" si="23"/>
        <v/>
      </c>
      <c r="H87" s="137"/>
      <c r="I87" s="137"/>
      <c r="J87" s="137"/>
      <c r="K87" s="137"/>
      <c r="L87" s="137"/>
      <c r="M87" s="137"/>
      <c r="N87" s="137"/>
      <c r="O87" s="137"/>
      <c r="P87" s="137"/>
      <c r="Q87" s="160" t="str">
        <f t="shared" si="10"/>
        <v/>
      </c>
      <c r="R87" s="126" t="str">
        <f t="shared" si="22"/>
        <v/>
      </c>
      <c r="S87" s="137"/>
      <c r="T87" s="145"/>
      <c r="U87" s="141" t="str">
        <f t="shared" si="11"/>
        <v/>
      </c>
      <c r="V87" s="150"/>
      <c r="W87" s="146"/>
      <c r="X87" s="143" t="str">
        <f t="shared" si="12"/>
        <v/>
      </c>
      <c r="Y87" s="150"/>
      <c r="Z87" s="146"/>
      <c r="AA87" s="135" t="str">
        <f t="shared" si="13"/>
        <v/>
      </c>
      <c r="AB87" s="137"/>
      <c r="AC87" s="146"/>
      <c r="AD87" s="147" t="str">
        <f t="shared" si="14"/>
        <v/>
      </c>
      <c r="AE87" s="136"/>
      <c r="AF87" s="127" t="str">
        <f t="shared" si="24"/>
        <v/>
      </c>
      <c r="AG87" s="137"/>
      <c r="AH87" s="137"/>
      <c r="AI87" s="137"/>
      <c r="AJ87" s="137"/>
      <c r="AK87" s="137"/>
      <c r="AL87" s="137"/>
      <c r="AM87" s="137"/>
      <c r="AN87" s="137"/>
      <c r="AO87" s="137"/>
      <c r="AP87" s="137"/>
      <c r="AQ87" s="210" t="str">
        <f t="shared" si="16"/>
        <v/>
      </c>
      <c r="AR87" s="513" t="str">
        <f t="shared" si="17"/>
        <v/>
      </c>
      <c r="AS87" s="513"/>
      <c r="AT87" s="139"/>
      <c r="AU87" s="139"/>
      <c r="AV87" s="139"/>
      <c r="AW87" s="139"/>
      <c r="AX87" s="139"/>
      <c r="AY87" s="139"/>
      <c r="AZ87" s="139"/>
      <c r="BA87" s="139"/>
      <c r="BB87" s="139"/>
      <c r="BC87" s="189"/>
      <c r="BD87" s="189"/>
      <c r="BE87" s="189"/>
      <c r="BF87" s="202"/>
      <c r="BG87" s="216">
        <f t="shared" si="21"/>
        <v>0</v>
      </c>
      <c r="BH87" s="217">
        <f t="shared" si="18"/>
        <v>0</v>
      </c>
      <c r="BI87" s="218">
        <f t="shared" si="19"/>
        <v>0</v>
      </c>
      <c r="BJ87" s="189">
        <f t="shared" si="20"/>
        <v>0</v>
      </c>
      <c r="BK87" s="202"/>
      <c r="BL87" s="202"/>
      <c r="BM87" s="18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39"/>
      <c r="EE87" s="139"/>
      <c r="EF87" s="139"/>
      <c r="EG87" s="139"/>
      <c r="EH87" s="139"/>
      <c r="EI87" s="139"/>
      <c r="EJ87" s="139"/>
      <c r="EK87" s="139"/>
      <c r="EL87" s="139"/>
      <c r="EM87" s="139"/>
      <c r="EN87" s="139"/>
      <c r="EO87" s="139"/>
      <c r="EP87" s="139"/>
      <c r="EQ87" s="139"/>
      <c r="ER87" s="139"/>
      <c r="ES87" s="139"/>
      <c r="ET87" s="139"/>
      <c r="EU87" s="139"/>
      <c r="EV87" s="139"/>
      <c r="EW87" s="139"/>
      <c r="EX87" s="139"/>
      <c r="EY87" s="139"/>
      <c r="EZ87" s="139"/>
      <c r="FA87" s="139"/>
      <c r="FB87" s="139"/>
      <c r="FC87" s="139"/>
      <c r="FD87" s="139"/>
      <c r="FE87" s="139"/>
      <c r="FF87" s="139"/>
      <c r="FG87" s="139"/>
      <c r="FH87" s="139"/>
      <c r="FI87" s="139"/>
      <c r="FJ87" s="139"/>
      <c r="FK87" s="139"/>
      <c r="FL87" s="139"/>
      <c r="FM87" s="139"/>
      <c r="FN87" s="139"/>
      <c r="FO87" s="139"/>
      <c r="FP87" s="139"/>
      <c r="FQ87" s="139"/>
      <c r="FR87" s="139"/>
      <c r="FS87" s="139"/>
      <c r="FT87" s="139"/>
      <c r="FU87" s="139"/>
      <c r="FV87" s="139"/>
      <c r="FW87" s="139"/>
      <c r="FX87" s="139"/>
      <c r="FY87" s="139"/>
      <c r="FZ87" s="139"/>
      <c r="GA87" s="139"/>
      <c r="GB87" s="139"/>
      <c r="GC87" s="139"/>
      <c r="GD87" s="139"/>
      <c r="GE87" s="139"/>
      <c r="GF87" s="139"/>
      <c r="GG87" s="139"/>
      <c r="GH87" s="139"/>
      <c r="GI87" s="139"/>
      <c r="GJ87" s="139"/>
      <c r="GK87" s="139"/>
      <c r="GL87" s="139"/>
      <c r="GM87" s="139"/>
      <c r="GN87" s="139"/>
      <c r="GO87" s="139"/>
      <c r="GP87" s="139"/>
      <c r="GQ87" s="139"/>
      <c r="GR87" s="139"/>
      <c r="GS87" s="139"/>
      <c r="GT87" s="139"/>
      <c r="GU87" s="139"/>
      <c r="GV87" s="139"/>
      <c r="GW87" s="139"/>
      <c r="GX87" s="139"/>
      <c r="GY87" s="139"/>
      <c r="GZ87" s="139"/>
      <c r="HA87" s="139"/>
      <c r="HB87" s="139"/>
      <c r="HC87" s="139"/>
      <c r="HD87" s="139"/>
      <c r="HE87" s="139"/>
      <c r="HF87" s="139"/>
      <c r="HG87" s="139"/>
      <c r="HH87" s="139"/>
      <c r="HI87" s="139"/>
      <c r="HJ87" s="139"/>
      <c r="HK87" s="139"/>
      <c r="HL87" s="139"/>
      <c r="HM87" s="139"/>
      <c r="HN87" s="139"/>
      <c r="HO87" s="139"/>
      <c r="HP87" s="139"/>
      <c r="HQ87" s="139"/>
      <c r="HR87" s="139"/>
      <c r="HS87" s="139"/>
      <c r="HT87" s="139"/>
      <c r="HU87" s="139"/>
      <c r="HV87" s="139"/>
      <c r="HW87" s="139"/>
      <c r="HX87" s="139"/>
      <c r="HY87" s="139"/>
      <c r="HZ87" s="139"/>
      <c r="IA87" s="139"/>
      <c r="IB87" s="139"/>
      <c r="IC87" s="139"/>
      <c r="ID87" s="139"/>
      <c r="IE87" s="139"/>
      <c r="IF87" s="139"/>
      <c r="IG87" s="139"/>
      <c r="IH87" s="139"/>
      <c r="II87" s="139"/>
      <c r="IJ87" s="139"/>
      <c r="IK87" s="139"/>
      <c r="IL87" s="139"/>
      <c r="IM87" s="139"/>
      <c r="IN87" s="139"/>
      <c r="IO87" s="139"/>
      <c r="IP87" s="139"/>
      <c r="IQ87" s="139"/>
      <c r="IR87" s="139"/>
      <c r="IS87" s="139"/>
      <c r="IT87" s="139"/>
      <c r="IU87" s="139"/>
      <c r="IV87" s="139"/>
      <c r="IW87" s="139"/>
      <c r="IX87" s="139"/>
      <c r="IY87" s="139"/>
      <c r="IZ87" s="139"/>
      <c r="JA87" s="139"/>
      <c r="JB87" s="139"/>
      <c r="JC87" s="139"/>
      <c r="JD87" s="139"/>
      <c r="JE87" s="139"/>
      <c r="JF87" s="139"/>
      <c r="JG87" s="139"/>
      <c r="JH87" s="139"/>
      <c r="JI87" s="139"/>
      <c r="JJ87" s="139"/>
      <c r="JK87" s="139"/>
      <c r="JL87" s="139"/>
      <c r="JM87" s="139"/>
      <c r="JN87" s="139"/>
      <c r="JO87" s="139"/>
      <c r="JP87" s="139"/>
      <c r="JQ87" s="139"/>
      <c r="JR87" s="139"/>
      <c r="JS87" s="139"/>
      <c r="JT87" s="139"/>
      <c r="JU87" s="139"/>
      <c r="JV87" s="139"/>
      <c r="JW87" s="139"/>
      <c r="JX87" s="139"/>
      <c r="JY87" s="139"/>
      <c r="JZ87" s="139"/>
      <c r="KA87" s="139"/>
      <c r="KB87" s="139"/>
      <c r="KC87" s="139"/>
      <c r="KD87" s="139"/>
      <c r="KE87" s="139"/>
      <c r="KF87" s="139"/>
      <c r="KG87" s="139"/>
      <c r="KH87" s="139"/>
      <c r="KI87" s="139"/>
      <c r="KJ87" s="139"/>
      <c r="KK87" s="139"/>
      <c r="KL87" s="139"/>
      <c r="KM87" s="139"/>
      <c r="KN87" s="139"/>
      <c r="KO87" s="139"/>
      <c r="KP87" s="139"/>
      <c r="KQ87" s="139"/>
    </row>
    <row r="88" spans="1:303" s="140" customFormat="1" ht="15.75" customHeight="1" x14ac:dyDescent="0.2">
      <c r="A88" s="138">
        <v>46</v>
      </c>
      <c r="B88" s="148"/>
      <c r="C88" s="191"/>
      <c r="D88" s="192"/>
      <c r="E88" s="192"/>
      <c r="F88" s="160" t="str">
        <f t="shared" si="8"/>
        <v/>
      </c>
      <c r="G88" s="126" t="str">
        <f t="shared" si="23"/>
        <v/>
      </c>
      <c r="H88" s="137"/>
      <c r="I88" s="137"/>
      <c r="J88" s="137"/>
      <c r="K88" s="137"/>
      <c r="L88" s="137"/>
      <c r="M88" s="137"/>
      <c r="N88" s="137"/>
      <c r="O88" s="137"/>
      <c r="P88" s="137"/>
      <c r="Q88" s="160" t="str">
        <f t="shared" si="10"/>
        <v/>
      </c>
      <c r="R88" s="126" t="str">
        <f t="shared" si="22"/>
        <v/>
      </c>
      <c r="S88" s="137"/>
      <c r="T88" s="145"/>
      <c r="U88" s="141" t="str">
        <f t="shared" si="11"/>
        <v/>
      </c>
      <c r="V88" s="150"/>
      <c r="W88" s="146"/>
      <c r="X88" s="143" t="str">
        <f t="shared" si="12"/>
        <v/>
      </c>
      <c r="Y88" s="150"/>
      <c r="Z88" s="146"/>
      <c r="AA88" s="135" t="str">
        <f t="shared" si="13"/>
        <v/>
      </c>
      <c r="AB88" s="137"/>
      <c r="AC88" s="146"/>
      <c r="AD88" s="147" t="str">
        <f t="shared" si="14"/>
        <v/>
      </c>
      <c r="AE88" s="136"/>
      <c r="AF88" s="127" t="str">
        <f t="shared" si="24"/>
        <v/>
      </c>
      <c r="AG88" s="137"/>
      <c r="AH88" s="137"/>
      <c r="AI88" s="137"/>
      <c r="AJ88" s="137"/>
      <c r="AK88" s="137"/>
      <c r="AL88" s="137"/>
      <c r="AM88" s="137"/>
      <c r="AN88" s="137"/>
      <c r="AO88" s="137"/>
      <c r="AP88" s="137"/>
      <c r="AQ88" s="210" t="str">
        <f t="shared" si="16"/>
        <v/>
      </c>
      <c r="AR88" s="513" t="str">
        <f t="shared" si="17"/>
        <v/>
      </c>
      <c r="AS88" s="513"/>
      <c r="AT88" s="139"/>
      <c r="AU88" s="139"/>
      <c r="AV88" s="139"/>
      <c r="AW88" s="139"/>
      <c r="AX88" s="139"/>
      <c r="AY88" s="139"/>
      <c r="AZ88" s="139"/>
      <c r="BA88" s="139"/>
      <c r="BB88" s="139"/>
      <c r="BC88" s="189"/>
      <c r="BD88" s="189"/>
      <c r="BE88" s="189"/>
      <c r="BF88" s="202"/>
      <c r="BG88" s="216">
        <f t="shared" si="21"/>
        <v>0</v>
      </c>
      <c r="BH88" s="217">
        <f t="shared" si="18"/>
        <v>0</v>
      </c>
      <c r="BI88" s="218">
        <f t="shared" si="19"/>
        <v>0</v>
      </c>
      <c r="BJ88" s="189">
        <f t="shared" si="20"/>
        <v>0</v>
      </c>
      <c r="BK88" s="202"/>
      <c r="BL88" s="202"/>
      <c r="BM88" s="18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c r="GF88" s="139"/>
      <c r="GG88" s="139"/>
      <c r="GH88" s="139"/>
      <c r="GI88" s="139"/>
      <c r="GJ88" s="139"/>
      <c r="GK88" s="139"/>
      <c r="GL88" s="139"/>
      <c r="GM88" s="139"/>
      <c r="GN88" s="139"/>
      <c r="GO88" s="139"/>
      <c r="GP88" s="139"/>
      <c r="GQ88" s="139"/>
      <c r="GR88" s="139"/>
      <c r="GS88" s="139"/>
      <c r="GT88" s="139"/>
      <c r="GU88" s="139"/>
      <c r="GV88" s="139"/>
      <c r="GW88" s="139"/>
      <c r="GX88" s="139"/>
      <c r="GY88" s="139"/>
      <c r="GZ88" s="139"/>
      <c r="HA88" s="139"/>
      <c r="HB88" s="139"/>
      <c r="HC88" s="139"/>
      <c r="HD88" s="139"/>
      <c r="HE88" s="139"/>
      <c r="HF88" s="139"/>
      <c r="HG88" s="139"/>
      <c r="HH88" s="139"/>
      <c r="HI88" s="139"/>
      <c r="HJ88" s="139"/>
      <c r="HK88" s="139"/>
      <c r="HL88" s="139"/>
      <c r="HM88" s="139"/>
      <c r="HN88" s="139"/>
      <c r="HO88" s="139"/>
      <c r="HP88" s="139"/>
      <c r="HQ88" s="139"/>
      <c r="HR88" s="139"/>
      <c r="HS88" s="139"/>
      <c r="HT88" s="139"/>
      <c r="HU88" s="139"/>
      <c r="HV88" s="139"/>
      <c r="HW88" s="139"/>
      <c r="HX88" s="139"/>
      <c r="HY88" s="139"/>
      <c r="HZ88" s="139"/>
      <c r="IA88" s="139"/>
      <c r="IB88" s="139"/>
      <c r="IC88" s="139"/>
      <c r="ID88" s="139"/>
      <c r="IE88" s="139"/>
      <c r="IF88" s="139"/>
      <c r="IG88" s="139"/>
      <c r="IH88" s="139"/>
      <c r="II88" s="139"/>
      <c r="IJ88" s="139"/>
      <c r="IK88" s="139"/>
      <c r="IL88" s="139"/>
      <c r="IM88" s="139"/>
      <c r="IN88" s="139"/>
      <c r="IO88" s="139"/>
      <c r="IP88" s="139"/>
      <c r="IQ88" s="139"/>
      <c r="IR88" s="139"/>
      <c r="IS88" s="139"/>
      <c r="IT88" s="139"/>
      <c r="IU88" s="139"/>
      <c r="IV88" s="139"/>
      <c r="IW88" s="139"/>
      <c r="IX88" s="139"/>
      <c r="IY88" s="139"/>
      <c r="IZ88" s="139"/>
      <c r="JA88" s="139"/>
      <c r="JB88" s="139"/>
      <c r="JC88" s="139"/>
      <c r="JD88" s="139"/>
      <c r="JE88" s="139"/>
      <c r="JF88" s="139"/>
      <c r="JG88" s="139"/>
      <c r="JH88" s="139"/>
      <c r="JI88" s="139"/>
      <c r="JJ88" s="139"/>
      <c r="JK88" s="139"/>
      <c r="JL88" s="139"/>
      <c r="JM88" s="139"/>
      <c r="JN88" s="139"/>
      <c r="JO88" s="139"/>
      <c r="JP88" s="139"/>
      <c r="JQ88" s="139"/>
      <c r="JR88" s="139"/>
      <c r="JS88" s="139"/>
      <c r="JT88" s="139"/>
      <c r="JU88" s="139"/>
      <c r="JV88" s="139"/>
      <c r="JW88" s="139"/>
      <c r="JX88" s="139"/>
      <c r="JY88" s="139"/>
      <c r="JZ88" s="139"/>
      <c r="KA88" s="139"/>
      <c r="KB88" s="139"/>
      <c r="KC88" s="139"/>
      <c r="KD88" s="139"/>
      <c r="KE88" s="139"/>
      <c r="KF88" s="139"/>
      <c r="KG88" s="139"/>
      <c r="KH88" s="139"/>
      <c r="KI88" s="139"/>
      <c r="KJ88" s="139"/>
      <c r="KK88" s="139"/>
      <c r="KL88" s="139"/>
      <c r="KM88" s="139"/>
      <c r="KN88" s="139"/>
      <c r="KO88" s="139"/>
      <c r="KP88" s="139"/>
      <c r="KQ88" s="139"/>
    </row>
    <row r="89" spans="1:303" s="140" customFormat="1" ht="15.75" customHeight="1" x14ac:dyDescent="0.2">
      <c r="A89" s="138">
        <v>47</v>
      </c>
      <c r="B89" s="148"/>
      <c r="C89" s="191"/>
      <c r="D89" s="192"/>
      <c r="E89" s="192"/>
      <c r="F89" s="160" t="str">
        <f t="shared" si="8"/>
        <v/>
      </c>
      <c r="G89" s="126" t="str">
        <f t="shared" si="23"/>
        <v/>
      </c>
      <c r="H89" s="137"/>
      <c r="I89" s="137"/>
      <c r="J89" s="137"/>
      <c r="K89" s="137"/>
      <c r="L89" s="137"/>
      <c r="M89" s="137"/>
      <c r="N89" s="137"/>
      <c r="O89" s="137"/>
      <c r="P89" s="137"/>
      <c r="Q89" s="160" t="str">
        <f t="shared" si="10"/>
        <v/>
      </c>
      <c r="R89" s="126" t="str">
        <f t="shared" si="22"/>
        <v/>
      </c>
      <c r="S89" s="137"/>
      <c r="T89" s="145"/>
      <c r="U89" s="141" t="str">
        <f t="shared" si="11"/>
        <v/>
      </c>
      <c r="V89" s="150"/>
      <c r="W89" s="146"/>
      <c r="X89" s="143" t="str">
        <f t="shared" si="12"/>
        <v/>
      </c>
      <c r="Y89" s="150"/>
      <c r="Z89" s="146"/>
      <c r="AA89" s="135" t="str">
        <f t="shared" si="13"/>
        <v/>
      </c>
      <c r="AB89" s="137"/>
      <c r="AC89" s="146"/>
      <c r="AD89" s="147" t="str">
        <f t="shared" si="14"/>
        <v/>
      </c>
      <c r="AE89" s="136"/>
      <c r="AF89" s="127" t="str">
        <f t="shared" si="24"/>
        <v/>
      </c>
      <c r="AG89" s="137"/>
      <c r="AH89" s="137"/>
      <c r="AI89" s="137"/>
      <c r="AJ89" s="137"/>
      <c r="AK89" s="137"/>
      <c r="AL89" s="137"/>
      <c r="AM89" s="137"/>
      <c r="AN89" s="137"/>
      <c r="AO89" s="137"/>
      <c r="AP89" s="137"/>
      <c r="AQ89" s="210" t="str">
        <f t="shared" si="16"/>
        <v/>
      </c>
      <c r="AR89" s="513" t="str">
        <f t="shared" si="17"/>
        <v/>
      </c>
      <c r="AS89" s="513"/>
      <c r="AT89" s="139"/>
      <c r="AU89" s="139"/>
      <c r="AV89" s="139"/>
      <c r="AW89" s="139"/>
      <c r="AX89" s="139"/>
      <c r="AY89" s="139"/>
      <c r="AZ89" s="139"/>
      <c r="BA89" s="139"/>
      <c r="BB89" s="139"/>
      <c r="BC89" s="189"/>
      <c r="BD89" s="189"/>
      <c r="BE89" s="189"/>
      <c r="BF89" s="202"/>
      <c r="BG89" s="216">
        <f t="shared" si="21"/>
        <v>0</v>
      </c>
      <c r="BH89" s="217">
        <f t="shared" si="18"/>
        <v>0</v>
      </c>
      <c r="BI89" s="218">
        <f t="shared" si="19"/>
        <v>0</v>
      </c>
      <c r="BJ89" s="189">
        <f t="shared" si="20"/>
        <v>0</v>
      </c>
      <c r="BK89" s="202"/>
      <c r="BL89" s="202"/>
      <c r="BM89" s="18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39"/>
      <c r="EE89" s="139"/>
      <c r="EF89" s="139"/>
      <c r="EG89" s="139"/>
      <c r="EH89" s="139"/>
      <c r="EI89" s="139"/>
      <c r="EJ89" s="139"/>
      <c r="EK89" s="139"/>
      <c r="EL89" s="139"/>
      <c r="EM89" s="139"/>
      <c r="EN89" s="139"/>
      <c r="EO89" s="139"/>
      <c r="EP89" s="139"/>
      <c r="EQ89" s="139"/>
      <c r="ER89" s="139"/>
      <c r="ES89" s="139"/>
      <c r="ET89" s="139"/>
      <c r="EU89" s="139"/>
      <c r="EV89" s="139"/>
      <c r="EW89" s="139"/>
      <c r="EX89" s="139"/>
      <c r="EY89" s="139"/>
      <c r="EZ89" s="139"/>
      <c r="FA89" s="139"/>
      <c r="FB89" s="139"/>
      <c r="FC89" s="139"/>
      <c r="FD89" s="139"/>
      <c r="FE89" s="139"/>
      <c r="FF89" s="139"/>
      <c r="FG89" s="139"/>
      <c r="FH89" s="139"/>
      <c r="FI89" s="139"/>
      <c r="FJ89" s="139"/>
      <c r="FK89" s="139"/>
      <c r="FL89" s="139"/>
      <c r="FM89" s="139"/>
      <c r="FN89" s="139"/>
      <c r="FO89" s="139"/>
      <c r="FP89" s="139"/>
      <c r="FQ89" s="139"/>
      <c r="FR89" s="139"/>
      <c r="FS89" s="139"/>
      <c r="FT89" s="139"/>
      <c r="FU89" s="139"/>
      <c r="FV89" s="139"/>
      <c r="FW89" s="139"/>
      <c r="FX89" s="139"/>
      <c r="FY89" s="139"/>
      <c r="FZ89" s="139"/>
      <c r="GA89" s="139"/>
      <c r="GB89" s="139"/>
      <c r="GC89" s="139"/>
      <c r="GD89" s="139"/>
      <c r="GE89" s="139"/>
      <c r="GF89" s="139"/>
      <c r="GG89" s="139"/>
      <c r="GH89" s="139"/>
      <c r="GI89" s="139"/>
      <c r="GJ89" s="139"/>
      <c r="GK89" s="139"/>
      <c r="GL89" s="139"/>
      <c r="GM89" s="139"/>
      <c r="GN89" s="139"/>
      <c r="GO89" s="139"/>
      <c r="GP89" s="139"/>
      <c r="GQ89" s="139"/>
      <c r="GR89" s="139"/>
      <c r="GS89" s="139"/>
      <c r="GT89" s="139"/>
      <c r="GU89" s="139"/>
      <c r="GV89" s="139"/>
      <c r="GW89" s="139"/>
      <c r="GX89" s="139"/>
      <c r="GY89" s="139"/>
      <c r="GZ89" s="139"/>
      <c r="HA89" s="139"/>
      <c r="HB89" s="139"/>
      <c r="HC89" s="139"/>
      <c r="HD89" s="139"/>
      <c r="HE89" s="139"/>
      <c r="HF89" s="139"/>
      <c r="HG89" s="139"/>
      <c r="HH89" s="139"/>
      <c r="HI89" s="139"/>
      <c r="HJ89" s="139"/>
      <c r="HK89" s="139"/>
      <c r="HL89" s="139"/>
      <c r="HM89" s="139"/>
      <c r="HN89" s="139"/>
      <c r="HO89" s="139"/>
      <c r="HP89" s="139"/>
      <c r="HQ89" s="139"/>
      <c r="HR89" s="139"/>
      <c r="HS89" s="139"/>
      <c r="HT89" s="139"/>
      <c r="HU89" s="139"/>
      <c r="HV89" s="139"/>
      <c r="HW89" s="139"/>
      <c r="HX89" s="139"/>
      <c r="HY89" s="139"/>
      <c r="HZ89" s="139"/>
      <c r="IA89" s="139"/>
      <c r="IB89" s="139"/>
      <c r="IC89" s="139"/>
      <c r="ID89" s="139"/>
      <c r="IE89" s="139"/>
      <c r="IF89" s="139"/>
      <c r="IG89" s="139"/>
      <c r="IH89" s="139"/>
      <c r="II89" s="139"/>
      <c r="IJ89" s="139"/>
      <c r="IK89" s="139"/>
      <c r="IL89" s="139"/>
      <c r="IM89" s="139"/>
      <c r="IN89" s="139"/>
      <c r="IO89" s="139"/>
      <c r="IP89" s="139"/>
      <c r="IQ89" s="139"/>
      <c r="IR89" s="139"/>
      <c r="IS89" s="139"/>
      <c r="IT89" s="139"/>
      <c r="IU89" s="139"/>
      <c r="IV89" s="139"/>
      <c r="IW89" s="139"/>
      <c r="IX89" s="139"/>
      <c r="IY89" s="139"/>
      <c r="IZ89" s="139"/>
      <c r="JA89" s="139"/>
      <c r="JB89" s="139"/>
      <c r="JC89" s="139"/>
      <c r="JD89" s="139"/>
      <c r="JE89" s="139"/>
      <c r="JF89" s="139"/>
      <c r="JG89" s="139"/>
      <c r="JH89" s="139"/>
      <c r="JI89" s="139"/>
      <c r="JJ89" s="139"/>
      <c r="JK89" s="139"/>
      <c r="JL89" s="139"/>
      <c r="JM89" s="139"/>
      <c r="JN89" s="139"/>
      <c r="JO89" s="139"/>
      <c r="JP89" s="139"/>
      <c r="JQ89" s="139"/>
      <c r="JR89" s="139"/>
      <c r="JS89" s="139"/>
      <c r="JT89" s="139"/>
      <c r="JU89" s="139"/>
      <c r="JV89" s="139"/>
      <c r="JW89" s="139"/>
      <c r="JX89" s="139"/>
      <c r="JY89" s="139"/>
      <c r="JZ89" s="139"/>
      <c r="KA89" s="139"/>
      <c r="KB89" s="139"/>
      <c r="KC89" s="139"/>
      <c r="KD89" s="139"/>
      <c r="KE89" s="139"/>
      <c r="KF89" s="139"/>
      <c r="KG89" s="139"/>
      <c r="KH89" s="139"/>
      <c r="KI89" s="139"/>
      <c r="KJ89" s="139"/>
      <c r="KK89" s="139"/>
      <c r="KL89" s="139"/>
      <c r="KM89" s="139"/>
      <c r="KN89" s="139"/>
      <c r="KO89" s="139"/>
      <c r="KP89" s="139"/>
      <c r="KQ89" s="139"/>
    </row>
    <row r="90" spans="1:303" s="140" customFormat="1" ht="15.75" customHeight="1" x14ac:dyDescent="0.2">
      <c r="A90" s="138">
        <v>48</v>
      </c>
      <c r="B90" s="148"/>
      <c r="C90" s="191"/>
      <c r="D90" s="192"/>
      <c r="E90" s="192"/>
      <c r="F90" s="160" t="str">
        <f t="shared" si="8"/>
        <v/>
      </c>
      <c r="G90" s="126" t="str">
        <f t="shared" si="23"/>
        <v/>
      </c>
      <c r="H90" s="137"/>
      <c r="I90" s="137"/>
      <c r="J90" s="137"/>
      <c r="K90" s="137"/>
      <c r="L90" s="137"/>
      <c r="M90" s="137"/>
      <c r="N90" s="137"/>
      <c r="O90" s="137"/>
      <c r="P90" s="137"/>
      <c r="Q90" s="160" t="str">
        <f t="shared" si="10"/>
        <v/>
      </c>
      <c r="R90" s="126" t="str">
        <f t="shared" si="22"/>
        <v/>
      </c>
      <c r="S90" s="137"/>
      <c r="T90" s="145"/>
      <c r="U90" s="141" t="str">
        <f t="shared" si="11"/>
        <v/>
      </c>
      <c r="V90" s="150"/>
      <c r="W90" s="146"/>
      <c r="X90" s="143" t="str">
        <f t="shared" si="12"/>
        <v/>
      </c>
      <c r="Y90" s="150"/>
      <c r="Z90" s="146"/>
      <c r="AA90" s="135" t="str">
        <f t="shared" si="13"/>
        <v/>
      </c>
      <c r="AB90" s="137"/>
      <c r="AC90" s="146"/>
      <c r="AD90" s="147" t="str">
        <f t="shared" si="14"/>
        <v/>
      </c>
      <c r="AE90" s="136"/>
      <c r="AF90" s="127" t="str">
        <f t="shared" si="24"/>
        <v/>
      </c>
      <c r="AG90" s="137"/>
      <c r="AH90" s="137"/>
      <c r="AI90" s="137"/>
      <c r="AJ90" s="137"/>
      <c r="AK90" s="137"/>
      <c r="AL90" s="137"/>
      <c r="AM90" s="137"/>
      <c r="AN90" s="137"/>
      <c r="AO90" s="137"/>
      <c r="AP90" s="137"/>
      <c r="AQ90" s="210" t="str">
        <f t="shared" si="16"/>
        <v/>
      </c>
      <c r="AR90" s="513" t="str">
        <f t="shared" si="17"/>
        <v/>
      </c>
      <c r="AS90" s="513"/>
      <c r="AT90" s="139"/>
      <c r="AU90" s="139"/>
      <c r="AV90" s="139"/>
      <c r="AW90" s="139"/>
      <c r="AX90" s="139"/>
      <c r="AY90" s="139"/>
      <c r="AZ90" s="139"/>
      <c r="BA90" s="139"/>
      <c r="BB90" s="139"/>
      <c r="BC90" s="189"/>
      <c r="BD90" s="189"/>
      <c r="BE90" s="189"/>
      <c r="BF90" s="202"/>
      <c r="BG90" s="216">
        <f t="shared" si="21"/>
        <v>0</v>
      </c>
      <c r="BH90" s="217">
        <f t="shared" si="18"/>
        <v>0</v>
      </c>
      <c r="BI90" s="218">
        <f t="shared" si="19"/>
        <v>0</v>
      </c>
      <c r="BJ90" s="189">
        <f t="shared" si="20"/>
        <v>0</v>
      </c>
      <c r="BK90" s="202"/>
      <c r="BL90" s="202"/>
      <c r="BM90" s="18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c r="IL90" s="139"/>
      <c r="IM90" s="139"/>
      <c r="IN90" s="139"/>
      <c r="IO90" s="139"/>
      <c r="IP90" s="139"/>
      <c r="IQ90" s="139"/>
      <c r="IR90" s="139"/>
      <c r="IS90" s="139"/>
      <c r="IT90" s="139"/>
      <c r="IU90" s="139"/>
      <c r="IV90" s="139"/>
      <c r="IW90" s="139"/>
      <c r="IX90" s="139"/>
      <c r="IY90" s="139"/>
      <c r="IZ90" s="139"/>
      <c r="JA90" s="139"/>
      <c r="JB90" s="139"/>
      <c r="JC90" s="139"/>
      <c r="JD90" s="139"/>
      <c r="JE90" s="139"/>
      <c r="JF90" s="139"/>
      <c r="JG90" s="139"/>
      <c r="JH90" s="139"/>
      <c r="JI90" s="139"/>
      <c r="JJ90" s="139"/>
      <c r="JK90" s="139"/>
      <c r="JL90" s="139"/>
      <c r="JM90" s="139"/>
      <c r="JN90" s="139"/>
      <c r="JO90" s="139"/>
      <c r="JP90" s="139"/>
      <c r="JQ90" s="139"/>
      <c r="JR90" s="139"/>
      <c r="JS90" s="139"/>
      <c r="JT90" s="139"/>
      <c r="JU90" s="139"/>
      <c r="JV90" s="139"/>
      <c r="JW90" s="139"/>
      <c r="JX90" s="139"/>
      <c r="JY90" s="139"/>
      <c r="JZ90" s="139"/>
      <c r="KA90" s="139"/>
      <c r="KB90" s="139"/>
      <c r="KC90" s="139"/>
      <c r="KD90" s="139"/>
      <c r="KE90" s="139"/>
      <c r="KF90" s="139"/>
      <c r="KG90" s="139"/>
      <c r="KH90" s="139"/>
      <c r="KI90" s="139"/>
      <c r="KJ90" s="139"/>
      <c r="KK90" s="139"/>
      <c r="KL90" s="139"/>
      <c r="KM90" s="139"/>
      <c r="KN90" s="139"/>
      <c r="KO90" s="139"/>
      <c r="KP90" s="139"/>
      <c r="KQ90" s="139"/>
    </row>
    <row r="91" spans="1:303" s="140" customFormat="1" ht="15.75" customHeight="1" x14ac:dyDescent="0.2">
      <c r="A91" s="138">
        <v>49</v>
      </c>
      <c r="B91" s="148"/>
      <c r="C91" s="191"/>
      <c r="D91" s="192"/>
      <c r="E91" s="192"/>
      <c r="F91" s="160" t="str">
        <f t="shared" si="8"/>
        <v/>
      </c>
      <c r="G91" s="126" t="str">
        <f t="shared" si="23"/>
        <v/>
      </c>
      <c r="H91" s="137"/>
      <c r="I91" s="137"/>
      <c r="J91" s="137"/>
      <c r="K91" s="137"/>
      <c r="L91" s="137"/>
      <c r="M91" s="137"/>
      <c r="N91" s="137"/>
      <c r="O91" s="137"/>
      <c r="P91" s="137"/>
      <c r="Q91" s="160" t="str">
        <f t="shared" si="10"/>
        <v/>
      </c>
      <c r="R91" s="126" t="str">
        <f t="shared" si="22"/>
        <v/>
      </c>
      <c r="S91" s="137"/>
      <c r="T91" s="145"/>
      <c r="U91" s="141" t="str">
        <f t="shared" si="11"/>
        <v/>
      </c>
      <c r="V91" s="150"/>
      <c r="W91" s="146"/>
      <c r="X91" s="143" t="str">
        <f t="shared" si="12"/>
        <v/>
      </c>
      <c r="Y91" s="150"/>
      <c r="Z91" s="146"/>
      <c r="AA91" s="135" t="str">
        <f t="shared" si="13"/>
        <v/>
      </c>
      <c r="AB91" s="137"/>
      <c r="AC91" s="146"/>
      <c r="AD91" s="147" t="str">
        <f t="shared" si="14"/>
        <v/>
      </c>
      <c r="AE91" s="136"/>
      <c r="AF91" s="127" t="str">
        <f t="shared" si="24"/>
        <v/>
      </c>
      <c r="AG91" s="137"/>
      <c r="AH91" s="137"/>
      <c r="AI91" s="137"/>
      <c r="AJ91" s="137"/>
      <c r="AK91" s="137"/>
      <c r="AL91" s="137"/>
      <c r="AM91" s="137"/>
      <c r="AN91" s="137"/>
      <c r="AO91" s="137"/>
      <c r="AP91" s="137"/>
      <c r="AQ91" s="210" t="str">
        <f t="shared" si="16"/>
        <v/>
      </c>
      <c r="AR91" s="513" t="str">
        <f t="shared" si="17"/>
        <v/>
      </c>
      <c r="AS91" s="513"/>
      <c r="AT91" s="139"/>
      <c r="AU91" s="139"/>
      <c r="AV91" s="139"/>
      <c r="AW91" s="139"/>
      <c r="AX91" s="139"/>
      <c r="AY91" s="139"/>
      <c r="AZ91" s="139"/>
      <c r="BA91" s="139"/>
      <c r="BB91" s="139"/>
      <c r="BC91" s="189"/>
      <c r="BD91" s="189"/>
      <c r="BE91" s="189"/>
      <c r="BF91" s="202"/>
      <c r="BG91" s="216">
        <f t="shared" si="21"/>
        <v>0</v>
      </c>
      <c r="BH91" s="217">
        <f t="shared" si="18"/>
        <v>0</v>
      </c>
      <c r="BI91" s="218">
        <f t="shared" si="19"/>
        <v>0</v>
      </c>
      <c r="BJ91" s="189">
        <f t="shared" si="20"/>
        <v>0</v>
      </c>
      <c r="BK91" s="202"/>
      <c r="BL91" s="202"/>
      <c r="BM91" s="18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c r="GF91" s="139"/>
      <c r="GG91" s="139"/>
      <c r="GH91" s="139"/>
      <c r="GI91" s="139"/>
      <c r="GJ91" s="139"/>
      <c r="GK91" s="139"/>
      <c r="GL91" s="139"/>
      <c r="GM91" s="139"/>
      <c r="GN91" s="139"/>
      <c r="GO91" s="139"/>
      <c r="GP91" s="139"/>
      <c r="GQ91" s="139"/>
      <c r="GR91" s="139"/>
      <c r="GS91" s="139"/>
      <c r="GT91" s="139"/>
      <c r="GU91" s="139"/>
      <c r="GV91" s="139"/>
      <c r="GW91" s="139"/>
      <c r="GX91" s="139"/>
      <c r="GY91" s="139"/>
      <c r="GZ91" s="139"/>
      <c r="HA91" s="139"/>
      <c r="HB91" s="139"/>
      <c r="HC91" s="139"/>
      <c r="HD91" s="139"/>
      <c r="HE91" s="139"/>
      <c r="HF91" s="139"/>
      <c r="HG91" s="139"/>
      <c r="HH91" s="139"/>
      <c r="HI91" s="139"/>
      <c r="HJ91" s="139"/>
      <c r="HK91" s="139"/>
      <c r="HL91" s="139"/>
      <c r="HM91" s="139"/>
      <c r="HN91" s="139"/>
      <c r="HO91" s="139"/>
      <c r="HP91" s="139"/>
      <c r="HQ91" s="139"/>
      <c r="HR91" s="139"/>
      <c r="HS91" s="139"/>
      <c r="HT91" s="139"/>
      <c r="HU91" s="139"/>
      <c r="HV91" s="139"/>
      <c r="HW91" s="139"/>
      <c r="HX91" s="139"/>
      <c r="HY91" s="139"/>
      <c r="HZ91" s="139"/>
      <c r="IA91" s="139"/>
      <c r="IB91" s="139"/>
      <c r="IC91" s="139"/>
      <c r="ID91" s="139"/>
      <c r="IE91" s="139"/>
      <c r="IF91" s="139"/>
      <c r="IG91" s="139"/>
      <c r="IH91" s="139"/>
      <c r="II91" s="139"/>
      <c r="IJ91" s="139"/>
      <c r="IK91" s="139"/>
      <c r="IL91" s="139"/>
      <c r="IM91" s="139"/>
      <c r="IN91" s="139"/>
      <c r="IO91" s="139"/>
      <c r="IP91" s="139"/>
      <c r="IQ91" s="139"/>
      <c r="IR91" s="139"/>
      <c r="IS91" s="139"/>
      <c r="IT91" s="139"/>
      <c r="IU91" s="139"/>
      <c r="IV91" s="139"/>
      <c r="IW91" s="139"/>
      <c r="IX91" s="139"/>
      <c r="IY91" s="139"/>
      <c r="IZ91" s="139"/>
      <c r="JA91" s="139"/>
      <c r="JB91" s="139"/>
      <c r="JC91" s="139"/>
      <c r="JD91" s="139"/>
      <c r="JE91" s="139"/>
      <c r="JF91" s="139"/>
      <c r="JG91" s="139"/>
      <c r="JH91" s="139"/>
      <c r="JI91" s="139"/>
      <c r="JJ91" s="139"/>
      <c r="JK91" s="139"/>
      <c r="JL91" s="139"/>
      <c r="JM91" s="139"/>
      <c r="JN91" s="139"/>
      <c r="JO91" s="139"/>
      <c r="JP91" s="139"/>
      <c r="JQ91" s="139"/>
      <c r="JR91" s="139"/>
      <c r="JS91" s="139"/>
      <c r="JT91" s="139"/>
      <c r="JU91" s="139"/>
      <c r="JV91" s="139"/>
      <c r="JW91" s="139"/>
      <c r="JX91" s="139"/>
      <c r="JY91" s="139"/>
      <c r="JZ91" s="139"/>
      <c r="KA91" s="139"/>
      <c r="KB91" s="139"/>
      <c r="KC91" s="139"/>
      <c r="KD91" s="139"/>
      <c r="KE91" s="139"/>
      <c r="KF91" s="139"/>
      <c r="KG91" s="139"/>
      <c r="KH91" s="139"/>
      <c r="KI91" s="139"/>
      <c r="KJ91" s="139"/>
      <c r="KK91" s="139"/>
      <c r="KL91" s="139"/>
      <c r="KM91" s="139"/>
      <c r="KN91" s="139"/>
      <c r="KO91" s="139"/>
      <c r="KP91" s="139"/>
      <c r="KQ91" s="139"/>
    </row>
    <row r="92" spans="1:303" s="140" customFormat="1" ht="15.75" customHeight="1" x14ac:dyDescent="0.2">
      <c r="A92" s="138">
        <v>50</v>
      </c>
      <c r="B92" s="148"/>
      <c r="C92" s="191"/>
      <c r="D92" s="192"/>
      <c r="E92" s="192"/>
      <c r="F92" s="160" t="str">
        <f t="shared" si="8"/>
        <v/>
      </c>
      <c r="G92" s="126" t="str">
        <f t="shared" si="23"/>
        <v/>
      </c>
      <c r="H92" s="137"/>
      <c r="I92" s="137"/>
      <c r="J92" s="137"/>
      <c r="K92" s="137"/>
      <c r="L92" s="137"/>
      <c r="M92" s="137"/>
      <c r="N92" s="137"/>
      <c r="O92" s="137"/>
      <c r="P92" s="137"/>
      <c r="Q92" s="160" t="str">
        <f t="shared" si="10"/>
        <v/>
      </c>
      <c r="R92" s="126" t="str">
        <f t="shared" si="22"/>
        <v/>
      </c>
      <c r="S92" s="137"/>
      <c r="T92" s="145"/>
      <c r="U92" s="141" t="str">
        <f t="shared" si="11"/>
        <v/>
      </c>
      <c r="V92" s="150"/>
      <c r="W92" s="146"/>
      <c r="X92" s="143" t="str">
        <f t="shared" si="12"/>
        <v/>
      </c>
      <c r="Y92" s="150"/>
      <c r="Z92" s="146"/>
      <c r="AA92" s="135" t="str">
        <f t="shared" si="13"/>
        <v/>
      </c>
      <c r="AB92" s="137"/>
      <c r="AC92" s="146"/>
      <c r="AD92" s="147" t="str">
        <f t="shared" si="14"/>
        <v/>
      </c>
      <c r="AE92" s="136"/>
      <c r="AF92" s="127" t="str">
        <f t="shared" si="24"/>
        <v/>
      </c>
      <c r="AG92" s="137"/>
      <c r="AH92" s="137"/>
      <c r="AI92" s="137"/>
      <c r="AJ92" s="137"/>
      <c r="AK92" s="137"/>
      <c r="AL92" s="137"/>
      <c r="AM92" s="137"/>
      <c r="AN92" s="137"/>
      <c r="AO92" s="137"/>
      <c r="AP92" s="137"/>
      <c r="AQ92" s="210" t="str">
        <f t="shared" si="16"/>
        <v/>
      </c>
      <c r="AR92" s="513" t="str">
        <f t="shared" si="17"/>
        <v/>
      </c>
      <c r="AS92" s="513"/>
      <c r="AT92" s="139"/>
      <c r="AU92" s="139"/>
      <c r="AV92" s="139"/>
      <c r="AW92" s="139"/>
      <c r="AX92" s="139"/>
      <c r="AY92" s="139"/>
      <c r="AZ92" s="139"/>
      <c r="BA92" s="139"/>
      <c r="BB92" s="139"/>
      <c r="BC92" s="189"/>
      <c r="BD92" s="189"/>
      <c r="BE92" s="189"/>
      <c r="BF92" s="202"/>
      <c r="BG92" s="216">
        <f t="shared" si="21"/>
        <v>0</v>
      </c>
      <c r="BH92" s="217">
        <f t="shared" si="18"/>
        <v>0</v>
      </c>
      <c r="BI92" s="218">
        <f t="shared" si="19"/>
        <v>0</v>
      </c>
      <c r="BJ92" s="189">
        <f t="shared" si="20"/>
        <v>0</v>
      </c>
      <c r="BK92" s="202"/>
      <c r="BL92" s="202"/>
      <c r="BM92" s="18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39"/>
      <c r="EE92" s="139"/>
      <c r="EF92" s="139"/>
      <c r="EG92" s="139"/>
      <c r="EH92" s="139"/>
      <c r="EI92" s="139"/>
      <c r="EJ92" s="139"/>
      <c r="EK92" s="139"/>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c r="GF92" s="139"/>
      <c r="GG92" s="139"/>
      <c r="GH92" s="139"/>
      <c r="GI92" s="139"/>
      <c r="GJ92" s="139"/>
      <c r="GK92" s="139"/>
      <c r="GL92" s="139"/>
      <c r="GM92" s="139"/>
      <c r="GN92" s="139"/>
      <c r="GO92" s="139"/>
      <c r="GP92" s="139"/>
      <c r="GQ92" s="139"/>
      <c r="GR92" s="139"/>
      <c r="GS92" s="139"/>
      <c r="GT92" s="139"/>
      <c r="GU92" s="139"/>
      <c r="GV92" s="139"/>
      <c r="GW92" s="139"/>
      <c r="GX92" s="139"/>
      <c r="GY92" s="139"/>
      <c r="GZ92" s="139"/>
      <c r="HA92" s="139"/>
      <c r="HB92" s="139"/>
      <c r="HC92" s="139"/>
      <c r="HD92" s="139"/>
      <c r="HE92" s="139"/>
      <c r="HF92" s="139"/>
      <c r="HG92" s="139"/>
      <c r="HH92" s="139"/>
      <c r="HI92" s="139"/>
      <c r="HJ92" s="139"/>
      <c r="HK92" s="139"/>
      <c r="HL92" s="139"/>
      <c r="HM92" s="139"/>
      <c r="HN92" s="139"/>
      <c r="HO92" s="139"/>
      <c r="HP92" s="139"/>
      <c r="HQ92" s="139"/>
      <c r="HR92" s="139"/>
      <c r="HS92" s="139"/>
      <c r="HT92" s="139"/>
      <c r="HU92" s="139"/>
      <c r="HV92" s="139"/>
      <c r="HW92" s="139"/>
      <c r="HX92" s="139"/>
      <c r="HY92" s="139"/>
      <c r="HZ92" s="139"/>
      <c r="IA92" s="139"/>
      <c r="IB92" s="139"/>
      <c r="IC92" s="139"/>
      <c r="ID92" s="139"/>
      <c r="IE92" s="139"/>
      <c r="IF92" s="139"/>
      <c r="IG92" s="139"/>
      <c r="IH92" s="139"/>
      <c r="II92" s="139"/>
      <c r="IJ92" s="139"/>
      <c r="IK92" s="139"/>
      <c r="IL92" s="139"/>
      <c r="IM92" s="139"/>
      <c r="IN92" s="139"/>
      <c r="IO92" s="139"/>
      <c r="IP92" s="139"/>
      <c r="IQ92" s="139"/>
      <c r="IR92" s="139"/>
      <c r="IS92" s="139"/>
      <c r="IT92" s="139"/>
      <c r="IU92" s="139"/>
      <c r="IV92" s="139"/>
      <c r="IW92" s="139"/>
      <c r="IX92" s="139"/>
      <c r="IY92" s="139"/>
      <c r="IZ92" s="139"/>
      <c r="JA92" s="139"/>
      <c r="JB92" s="139"/>
      <c r="JC92" s="139"/>
      <c r="JD92" s="139"/>
      <c r="JE92" s="139"/>
      <c r="JF92" s="139"/>
      <c r="JG92" s="139"/>
      <c r="JH92" s="139"/>
      <c r="JI92" s="139"/>
      <c r="JJ92" s="139"/>
      <c r="JK92" s="139"/>
      <c r="JL92" s="139"/>
      <c r="JM92" s="139"/>
      <c r="JN92" s="139"/>
      <c r="JO92" s="139"/>
      <c r="JP92" s="139"/>
      <c r="JQ92" s="139"/>
      <c r="JR92" s="139"/>
      <c r="JS92" s="139"/>
      <c r="JT92" s="139"/>
      <c r="JU92" s="139"/>
      <c r="JV92" s="139"/>
      <c r="JW92" s="139"/>
      <c r="JX92" s="139"/>
      <c r="JY92" s="139"/>
      <c r="JZ92" s="139"/>
      <c r="KA92" s="139"/>
      <c r="KB92" s="139"/>
      <c r="KC92" s="139"/>
      <c r="KD92" s="139"/>
      <c r="KE92" s="139"/>
      <c r="KF92" s="139"/>
      <c r="KG92" s="139"/>
      <c r="KH92" s="139"/>
      <c r="KI92" s="139"/>
      <c r="KJ92" s="139"/>
      <c r="KK92" s="139"/>
      <c r="KL92" s="139"/>
      <c r="KM92" s="139"/>
      <c r="KN92" s="139"/>
      <c r="KO92" s="139"/>
      <c r="KP92" s="139"/>
      <c r="KQ92" s="139"/>
    </row>
    <row r="93" spans="1:303" s="140" customFormat="1" ht="15.75" customHeight="1" x14ac:dyDescent="0.2">
      <c r="A93" s="138">
        <v>51</v>
      </c>
      <c r="B93" s="148"/>
      <c r="C93" s="191"/>
      <c r="D93" s="192"/>
      <c r="E93" s="192"/>
      <c r="F93" s="160" t="str">
        <f t="shared" si="8"/>
        <v/>
      </c>
      <c r="G93" s="126" t="str">
        <f t="shared" si="23"/>
        <v/>
      </c>
      <c r="H93" s="137"/>
      <c r="I93" s="137"/>
      <c r="J93" s="137"/>
      <c r="K93" s="137"/>
      <c r="L93" s="137"/>
      <c r="M93" s="137"/>
      <c r="N93" s="137"/>
      <c r="O93" s="137"/>
      <c r="P93" s="137"/>
      <c r="Q93" s="160" t="str">
        <f t="shared" si="10"/>
        <v/>
      </c>
      <c r="R93" s="126" t="str">
        <f t="shared" si="22"/>
        <v/>
      </c>
      <c r="S93" s="137"/>
      <c r="T93" s="145"/>
      <c r="U93" s="141" t="str">
        <f t="shared" si="11"/>
        <v/>
      </c>
      <c r="V93" s="150"/>
      <c r="W93" s="146"/>
      <c r="X93" s="143" t="str">
        <f t="shared" si="12"/>
        <v/>
      </c>
      <c r="Y93" s="150"/>
      <c r="Z93" s="146"/>
      <c r="AA93" s="135" t="str">
        <f t="shared" si="13"/>
        <v/>
      </c>
      <c r="AB93" s="137"/>
      <c r="AC93" s="146"/>
      <c r="AD93" s="147" t="str">
        <f t="shared" si="14"/>
        <v/>
      </c>
      <c r="AE93" s="136"/>
      <c r="AF93" s="127" t="str">
        <f t="shared" si="24"/>
        <v/>
      </c>
      <c r="AG93" s="137"/>
      <c r="AH93" s="137"/>
      <c r="AI93" s="137"/>
      <c r="AJ93" s="137"/>
      <c r="AK93" s="137"/>
      <c r="AL93" s="137"/>
      <c r="AM93" s="137"/>
      <c r="AN93" s="137"/>
      <c r="AO93" s="137"/>
      <c r="AP93" s="137"/>
      <c r="AQ93" s="210" t="str">
        <f t="shared" si="16"/>
        <v/>
      </c>
      <c r="AR93" s="513" t="str">
        <f t="shared" si="17"/>
        <v/>
      </c>
      <c r="AS93" s="513"/>
      <c r="AT93" s="139"/>
      <c r="AU93" s="139"/>
      <c r="AV93" s="139"/>
      <c r="AW93" s="139"/>
      <c r="AX93" s="139"/>
      <c r="AY93" s="139"/>
      <c r="AZ93" s="139"/>
      <c r="BA93" s="139"/>
      <c r="BB93" s="139"/>
      <c r="BC93" s="189"/>
      <c r="BD93" s="189"/>
      <c r="BE93" s="189"/>
      <c r="BF93" s="202"/>
      <c r="BG93" s="216">
        <f t="shared" si="21"/>
        <v>0</v>
      </c>
      <c r="BH93" s="217">
        <f t="shared" si="18"/>
        <v>0</v>
      </c>
      <c r="BI93" s="218">
        <f t="shared" si="19"/>
        <v>0</v>
      </c>
      <c r="BJ93" s="189">
        <f t="shared" si="20"/>
        <v>0</v>
      </c>
      <c r="BK93" s="202"/>
      <c r="BL93" s="202"/>
      <c r="BM93" s="18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c r="CN93" s="139"/>
      <c r="CO93" s="139"/>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c r="DP93" s="139"/>
      <c r="DQ93" s="139"/>
      <c r="DR93" s="139"/>
      <c r="DS93" s="139"/>
      <c r="DT93" s="139"/>
      <c r="DU93" s="139"/>
      <c r="DV93" s="139"/>
      <c r="DW93" s="139"/>
      <c r="DX93" s="139"/>
      <c r="DY93" s="139"/>
      <c r="DZ93" s="139"/>
      <c r="EA93" s="139"/>
      <c r="EB93" s="139"/>
      <c r="EC93" s="139"/>
      <c r="ED93" s="139"/>
      <c r="EE93" s="139"/>
      <c r="EF93" s="139"/>
      <c r="EG93" s="139"/>
      <c r="EH93" s="139"/>
      <c r="EI93" s="139"/>
      <c r="EJ93" s="139"/>
      <c r="EK93" s="139"/>
      <c r="EL93" s="139"/>
      <c r="EM93" s="139"/>
      <c r="EN93" s="139"/>
      <c r="EO93" s="139"/>
      <c r="EP93" s="139"/>
      <c r="EQ93" s="139"/>
      <c r="ER93" s="139"/>
      <c r="ES93" s="139"/>
      <c r="ET93" s="139"/>
      <c r="EU93" s="139"/>
      <c r="EV93" s="139"/>
      <c r="EW93" s="139"/>
      <c r="EX93" s="139"/>
      <c r="EY93" s="139"/>
      <c r="EZ93" s="139"/>
      <c r="FA93" s="139"/>
      <c r="FB93" s="139"/>
      <c r="FC93" s="139"/>
      <c r="FD93" s="139"/>
      <c r="FE93" s="139"/>
      <c r="FF93" s="139"/>
      <c r="FG93" s="139"/>
      <c r="FH93" s="139"/>
      <c r="FI93" s="139"/>
      <c r="FJ93" s="139"/>
      <c r="FK93" s="139"/>
      <c r="FL93" s="139"/>
      <c r="FM93" s="139"/>
      <c r="FN93" s="139"/>
      <c r="FO93" s="139"/>
      <c r="FP93" s="139"/>
      <c r="FQ93" s="139"/>
      <c r="FR93" s="139"/>
      <c r="FS93" s="139"/>
      <c r="FT93" s="139"/>
      <c r="FU93" s="139"/>
      <c r="FV93" s="139"/>
      <c r="FW93" s="139"/>
      <c r="FX93" s="139"/>
      <c r="FY93" s="139"/>
      <c r="FZ93" s="139"/>
      <c r="GA93" s="139"/>
      <c r="GB93" s="139"/>
      <c r="GC93" s="139"/>
      <c r="GD93" s="139"/>
      <c r="GE93" s="139"/>
      <c r="GF93" s="139"/>
      <c r="GG93" s="139"/>
      <c r="GH93" s="139"/>
      <c r="GI93" s="139"/>
      <c r="GJ93" s="139"/>
      <c r="GK93" s="139"/>
      <c r="GL93" s="139"/>
      <c r="GM93" s="139"/>
      <c r="GN93" s="139"/>
      <c r="GO93" s="139"/>
      <c r="GP93" s="139"/>
      <c r="GQ93" s="139"/>
      <c r="GR93" s="139"/>
      <c r="GS93" s="139"/>
      <c r="GT93" s="139"/>
      <c r="GU93" s="139"/>
      <c r="GV93" s="139"/>
      <c r="GW93" s="139"/>
      <c r="GX93" s="139"/>
      <c r="GY93" s="139"/>
      <c r="GZ93" s="139"/>
      <c r="HA93" s="139"/>
      <c r="HB93" s="139"/>
      <c r="HC93" s="139"/>
      <c r="HD93" s="139"/>
      <c r="HE93" s="139"/>
      <c r="HF93" s="139"/>
      <c r="HG93" s="139"/>
      <c r="HH93" s="139"/>
      <c r="HI93" s="139"/>
      <c r="HJ93" s="139"/>
      <c r="HK93" s="139"/>
      <c r="HL93" s="139"/>
      <c r="HM93" s="139"/>
      <c r="HN93" s="139"/>
      <c r="HO93" s="139"/>
      <c r="HP93" s="139"/>
      <c r="HQ93" s="139"/>
      <c r="HR93" s="139"/>
      <c r="HS93" s="139"/>
      <c r="HT93" s="139"/>
      <c r="HU93" s="139"/>
      <c r="HV93" s="139"/>
      <c r="HW93" s="139"/>
      <c r="HX93" s="139"/>
      <c r="HY93" s="139"/>
      <c r="HZ93" s="139"/>
      <c r="IA93" s="139"/>
      <c r="IB93" s="139"/>
      <c r="IC93" s="139"/>
      <c r="ID93" s="139"/>
      <c r="IE93" s="139"/>
      <c r="IF93" s="139"/>
      <c r="IG93" s="139"/>
      <c r="IH93" s="139"/>
      <c r="II93" s="139"/>
      <c r="IJ93" s="139"/>
      <c r="IK93" s="139"/>
      <c r="IL93" s="139"/>
      <c r="IM93" s="139"/>
      <c r="IN93" s="139"/>
      <c r="IO93" s="139"/>
      <c r="IP93" s="139"/>
      <c r="IQ93" s="139"/>
      <c r="IR93" s="139"/>
      <c r="IS93" s="139"/>
      <c r="IT93" s="139"/>
      <c r="IU93" s="139"/>
      <c r="IV93" s="139"/>
      <c r="IW93" s="139"/>
      <c r="IX93" s="139"/>
      <c r="IY93" s="139"/>
      <c r="IZ93" s="139"/>
      <c r="JA93" s="139"/>
      <c r="JB93" s="139"/>
      <c r="JC93" s="139"/>
      <c r="JD93" s="139"/>
      <c r="JE93" s="139"/>
      <c r="JF93" s="139"/>
      <c r="JG93" s="139"/>
      <c r="JH93" s="139"/>
      <c r="JI93" s="139"/>
      <c r="JJ93" s="139"/>
      <c r="JK93" s="139"/>
      <c r="JL93" s="139"/>
      <c r="JM93" s="139"/>
      <c r="JN93" s="139"/>
      <c r="JO93" s="139"/>
      <c r="JP93" s="139"/>
      <c r="JQ93" s="139"/>
      <c r="JR93" s="139"/>
      <c r="JS93" s="139"/>
      <c r="JT93" s="139"/>
      <c r="JU93" s="139"/>
      <c r="JV93" s="139"/>
      <c r="JW93" s="139"/>
      <c r="JX93" s="139"/>
      <c r="JY93" s="139"/>
      <c r="JZ93" s="139"/>
      <c r="KA93" s="139"/>
      <c r="KB93" s="139"/>
      <c r="KC93" s="139"/>
      <c r="KD93" s="139"/>
      <c r="KE93" s="139"/>
      <c r="KF93" s="139"/>
      <c r="KG93" s="139"/>
      <c r="KH93" s="139"/>
      <c r="KI93" s="139"/>
      <c r="KJ93" s="139"/>
      <c r="KK93" s="139"/>
      <c r="KL93" s="139"/>
      <c r="KM93" s="139"/>
      <c r="KN93" s="139"/>
      <c r="KO93" s="139"/>
      <c r="KP93" s="139"/>
      <c r="KQ93" s="139"/>
    </row>
    <row r="94" spans="1:303" s="140" customFormat="1" ht="15.75" customHeight="1" x14ac:dyDescent="0.2">
      <c r="A94" s="138">
        <v>52</v>
      </c>
      <c r="B94" s="148"/>
      <c r="C94" s="191"/>
      <c r="D94" s="192"/>
      <c r="E94" s="192"/>
      <c r="F94" s="160" t="str">
        <f t="shared" si="8"/>
        <v/>
      </c>
      <c r="G94" s="126" t="str">
        <f t="shared" si="23"/>
        <v/>
      </c>
      <c r="H94" s="137"/>
      <c r="I94" s="137"/>
      <c r="J94" s="137"/>
      <c r="K94" s="137"/>
      <c r="L94" s="137"/>
      <c r="M94" s="137"/>
      <c r="N94" s="137"/>
      <c r="O94" s="137"/>
      <c r="P94" s="137"/>
      <c r="Q94" s="160" t="str">
        <f t="shared" si="10"/>
        <v/>
      </c>
      <c r="R94" s="126" t="str">
        <f t="shared" si="22"/>
        <v/>
      </c>
      <c r="S94" s="137"/>
      <c r="T94" s="145"/>
      <c r="U94" s="141" t="str">
        <f t="shared" si="11"/>
        <v/>
      </c>
      <c r="V94" s="150"/>
      <c r="W94" s="146"/>
      <c r="X94" s="143" t="str">
        <f t="shared" si="12"/>
        <v/>
      </c>
      <c r="Y94" s="150"/>
      <c r="Z94" s="146"/>
      <c r="AA94" s="135" t="str">
        <f t="shared" si="13"/>
        <v/>
      </c>
      <c r="AB94" s="137"/>
      <c r="AC94" s="146"/>
      <c r="AD94" s="147" t="str">
        <f t="shared" si="14"/>
        <v/>
      </c>
      <c r="AE94" s="136"/>
      <c r="AF94" s="127" t="str">
        <f t="shared" si="24"/>
        <v/>
      </c>
      <c r="AG94" s="137"/>
      <c r="AH94" s="137"/>
      <c r="AI94" s="137"/>
      <c r="AJ94" s="137"/>
      <c r="AK94" s="137"/>
      <c r="AL94" s="137"/>
      <c r="AM94" s="137"/>
      <c r="AN94" s="137"/>
      <c r="AO94" s="137"/>
      <c r="AP94" s="137"/>
      <c r="AQ94" s="210" t="str">
        <f t="shared" si="16"/>
        <v/>
      </c>
      <c r="AR94" s="513" t="str">
        <f t="shared" si="17"/>
        <v/>
      </c>
      <c r="AS94" s="513"/>
      <c r="AT94" s="139"/>
      <c r="AU94" s="139"/>
      <c r="AV94" s="139"/>
      <c r="AW94" s="139"/>
      <c r="AX94" s="139"/>
      <c r="AY94" s="139"/>
      <c r="AZ94" s="139"/>
      <c r="BA94" s="139"/>
      <c r="BB94" s="139"/>
      <c r="BC94" s="189"/>
      <c r="BD94" s="189"/>
      <c r="BE94" s="189"/>
      <c r="BF94" s="202"/>
      <c r="BG94" s="216">
        <f t="shared" si="21"/>
        <v>0</v>
      </c>
      <c r="BH94" s="217">
        <f t="shared" si="18"/>
        <v>0</v>
      </c>
      <c r="BI94" s="218">
        <f t="shared" si="19"/>
        <v>0</v>
      </c>
      <c r="BJ94" s="189">
        <f t="shared" si="20"/>
        <v>0</v>
      </c>
      <c r="BK94" s="202"/>
      <c r="BL94" s="202"/>
      <c r="BM94" s="18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c r="DU94" s="139"/>
      <c r="DV94" s="139"/>
      <c r="DW94" s="139"/>
      <c r="DX94" s="139"/>
      <c r="DY94" s="139"/>
      <c r="DZ94" s="139"/>
      <c r="EA94" s="139"/>
      <c r="EB94" s="139"/>
      <c r="EC94" s="139"/>
      <c r="ED94" s="139"/>
      <c r="EE94" s="139"/>
      <c r="EF94" s="139"/>
      <c r="EG94" s="139"/>
      <c r="EH94" s="139"/>
      <c r="EI94" s="139"/>
      <c r="EJ94" s="139"/>
      <c r="EK94" s="139"/>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c r="GF94" s="139"/>
      <c r="GG94" s="139"/>
      <c r="GH94" s="139"/>
      <c r="GI94" s="139"/>
      <c r="GJ94" s="139"/>
      <c r="GK94" s="139"/>
      <c r="GL94" s="139"/>
      <c r="GM94" s="139"/>
      <c r="GN94" s="139"/>
      <c r="GO94" s="139"/>
      <c r="GP94" s="139"/>
      <c r="GQ94" s="139"/>
      <c r="GR94" s="139"/>
      <c r="GS94" s="139"/>
      <c r="GT94" s="139"/>
      <c r="GU94" s="139"/>
      <c r="GV94" s="139"/>
      <c r="GW94" s="139"/>
      <c r="GX94" s="139"/>
      <c r="GY94" s="139"/>
      <c r="GZ94" s="139"/>
      <c r="HA94" s="139"/>
      <c r="HB94" s="139"/>
      <c r="HC94" s="139"/>
      <c r="HD94" s="139"/>
      <c r="HE94" s="139"/>
      <c r="HF94" s="139"/>
      <c r="HG94" s="139"/>
      <c r="HH94" s="139"/>
      <c r="HI94" s="139"/>
      <c r="HJ94" s="139"/>
      <c r="HK94" s="139"/>
      <c r="HL94" s="139"/>
      <c r="HM94" s="139"/>
      <c r="HN94" s="139"/>
      <c r="HO94" s="139"/>
      <c r="HP94" s="139"/>
      <c r="HQ94" s="139"/>
      <c r="HR94" s="139"/>
      <c r="HS94" s="139"/>
      <c r="HT94" s="139"/>
      <c r="HU94" s="139"/>
      <c r="HV94" s="139"/>
      <c r="HW94" s="139"/>
      <c r="HX94" s="139"/>
      <c r="HY94" s="139"/>
      <c r="HZ94" s="139"/>
      <c r="IA94" s="139"/>
      <c r="IB94" s="139"/>
      <c r="IC94" s="139"/>
      <c r="ID94" s="139"/>
      <c r="IE94" s="139"/>
      <c r="IF94" s="139"/>
      <c r="IG94" s="139"/>
      <c r="IH94" s="139"/>
      <c r="II94" s="139"/>
      <c r="IJ94" s="139"/>
      <c r="IK94" s="139"/>
      <c r="IL94" s="139"/>
      <c r="IM94" s="139"/>
      <c r="IN94" s="139"/>
      <c r="IO94" s="139"/>
      <c r="IP94" s="139"/>
      <c r="IQ94" s="139"/>
      <c r="IR94" s="139"/>
      <c r="IS94" s="139"/>
      <c r="IT94" s="139"/>
      <c r="IU94" s="139"/>
      <c r="IV94" s="139"/>
      <c r="IW94" s="139"/>
      <c r="IX94" s="139"/>
      <c r="IY94" s="139"/>
      <c r="IZ94" s="139"/>
      <c r="JA94" s="139"/>
      <c r="JB94" s="139"/>
      <c r="JC94" s="139"/>
      <c r="JD94" s="139"/>
      <c r="JE94" s="139"/>
      <c r="JF94" s="139"/>
      <c r="JG94" s="139"/>
      <c r="JH94" s="139"/>
      <c r="JI94" s="139"/>
      <c r="JJ94" s="139"/>
      <c r="JK94" s="139"/>
      <c r="JL94" s="139"/>
      <c r="JM94" s="139"/>
      <c r="JN94" s="139"/>
      <c r="JO94" s="139"/>
      <c r="JP94" s="139"/>
      <c r="JQ94" s="139"/>
      <c r="JR94" s="139"/>
      <c r="JS94" s="139"/>
      <c r="JT94" s="139"/>
      <c r="JU94" s="139"/>
      <c r="JV94" s="139"/>
      <c r="JW94" s="139"/>
      <c r="JX94" s="139"/>
      <c r="JY94" s="139"/>
      <c r="JZ94" s="139"/>
      <c r="KA94" s="139"/>
      <c r="KB94" s="139"/>
      <c r="KC94" s="139"/>
      <c r="KD94" s="139"/>
      <c r="KE94" s="139"/>
      <c r="KF94" s="139"/>
      <c r="KG94" s="139"/>
      <c r="KH94" s="139"/>
      <c r="KI94" s="139"/>
      <c r="KJ94" s="139"/>
      <c r="KK94" s="139"/>
      <c r="KL94" s="139"/>
      <c r="KM94" s="139"/>
      <c r="KN94" s="139"/>
      <c r="KO94" s="139"/>
      <c r="KP94" s="139"/>
      <c r="KQ94" s="139"/>
    </row>
    <row r="95" spans="1:303" s="140" customFormat="1" ht="15.75" customHeight="1" x14ac:dyDescent="0.2">
      <c r="A95" s="138">
        <v>53</v>
      </c>
      <c r="B95" s="148"/>
      <c r="C95" s="191"/>
      <c r="D95" s="192"/>
      <c r="E95" s="192"/>
      <c r="F95" s="160" t="str">
        <f t="shared" si="8"/>
        <v/>
      </c>
      <c r="G95" s="126" t="str">
        <f t="shared" si="23"/>
        <v/>
      </c>
      <c r="H95" s="137"/>
      <c r="I95" s="137"/>
      <c r="J95" s="137"/>
      <c r="K95" s="137"/>
      <c r="L95" s="137"/>
      <c r="M95" s="137"/>
      <c r="N95" s="137"/>
      <c r="O95" s="137"/>
      <c r="P95" s="137"/>
      <c r="Q95" s="160" t="str">
        <f t="shared" si="10"/>
        <v/>
      </c>
      <c r="R95" s="126" t="str">
        <f t="shared" si="22"/>
        <v/>
      </c>
      <c r="S95" s="137"/>
      <c r="T95" s="145"/>
      <c r="U95" s="141" t="str">
        <f t="shared" si="11"/>
        <v/>
      </c>
      <c r="V95" s="150"/>
      <c r="W95" s="146"/>
      <c r="X95" s="143" t="str">
        <f t="shared" si="12"/>
        <v/>
      </c>
      <c r="Y95" s="150"/>
      <c r="Z95" s="146"/>
      <c r="AA95" s="135" t="str">
        <f t="shared" si="13"/>
        <v/>
      </c>
      <c r="AB95" s="137"/>
      <c r="AC95" s="146"/>
      <c r="AD95" s="147" t="str">
        <f t="shared" si="14"/>
        <v/>
      </c>
      <c r="AE95" s="136"/>
      <c r="AF95" s="127" t="str">
        <f t="shared" si="24"/>
        <v/>
      </c>
      <c r="AG95" s="137"/>
      <c r="AH95" s="137"/>
      <c r="AI95" s="137"/>
      <c r="AJ95" s="137"/>
      <c r="AK95" s="137"/>
      <c r="AL95" s="137"/>
      <c r="AM95" s="137"/>
      <c r="AN95" s="137"/>
      <c r="AO95" s="137"/>
      <c r="AP95" s="137"/>
      <c r="AQ95" s="210" t="str">
        <f t="shared" si="16"/>
        <v/>
      </c>
      <c r="AR95" s="513" t="str">
        <f t="shared" si="17"/>
        <v/>
      </c>
      <c r="AS95" s="513"/>
      <c r="AT95" s="139"/>
      <c r="AU95" s="139"/>
      <c r="AV95" s="139"/>
      <c r="AW95" s="139"/>
      <c r="AX95" s="139"/>
      <c r="AY95" s="139"/>
      <c r="AZ95" s="139"/>
      <c r="BA95" s="139"/>
      <c r="BB95" s="139"/>
      <c r="BC95" s="189"/>
      <c r="BD95" s="189"/>
      <c r="BE95" s="189"/>
      <c r="BF95" s="202"/>
      <c r="BG95" s="216">
        <f t="shared" si="21"/>
        <v>0</v>
      </c>
      <c r="BH95" s="217">
        <f t="shared" si="18"/>
        <v>0</v>
      </c>
      <c r="BI95" s="218">
        <f t="shared" si="19"/>
        <v>0</v>
      </c>
      <c r="BJ95" s="189">
        <f t="shared" si="20"/>
        <v>0</v>
      </c>
      <c r="BK95" s="202"/>
      <c r="BL95" s="202"/>
      <c r="BM95" s="18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c r="GI95" s="139"/>
      <c r="GJ95" s="139"/>
      <c r="GK95" s="139"/>
      <c r="GL95" s="139"/>
      <c r="GM95" s="139"/>
      <c r="GN95" s="139"/>
      <c r="GO95" s="139"/>
      <c r="GP95" s="139"/>
      <c r="GQ95" s="139"/>
      <c r="GR95" s="139"/>
      <c r="GS95" s="139"/>
      <c r="GT95" s="139"/>
      <c r="GU95" s="139"/>
      <c r="GV95" s="139"/>
      <c r="GW95" s="139"/>
      <c r="GX95" s="139"/>
      <c r="GY95" s="139"/>
      <c r="GZ95" s="139"/>
      <c r="HA95" s="139"/>
      <c r="HB95" s="139"/>
      <c r="HC95" s="139"/>
      <c r="HD95" s="139"/>
      <c r="HE95" s="139"/>
      <c r="HF95" s="139"/>
      <c r="HG95" s="139"/>
      <c r="HH95" s="139"/>
      <c r="HI95" s="139"/>
      <c r="HJ95" s="139"/>
      <c r="HK95" s="139"/>
      <c r="HL95" s="139"/>
      <c r="HM95" s="139"/>
      <c r="HN95" s="139"/>
      <c r="HO95" s="139"/>
      <c r="HP95" s="139"/>
      <c r="HQ95" s="139"/>
      <c r="HR95" s="139"/>
      <c r="HS95" s="139"/>
      <c r="HT95" s="139"/>
      <c r="HU95" s="139"/>
      <c r="HV95" s="139"/>
      <c r="HW95" s="139"/>
      <c r="HX95" s="139"/>
      <c r="HY95" s="139"/>
      <c r="HZ95" s="139"/>
      <c r="IA95" s="139"/>
      <c r="IB95" s="139"/>
      <c r="IC95" s="139"/>
      <c r="ID95" s="139"/>
      <c r="IE95" s="139"/>
      <c r="IF95" s="139"/>
      <c r="IG95" s="139"/>
      <c r="IH95" s="139"/>
      <c r="II95" s="139"/>
      <c r="IJ95" s="139"/>
      <c r="IK95" s="139"/>
      <c r="IL95" s="139"/>
      <c r="IM95" s="139"/>
      <c r="IN95" s="139"/>
      <c r="IO95" s="139"/>
      <c r="IP95" s="139"/>
      <c r="IQ95" s="139"/>
      <c r="IR95" s="139"/>
      <c r="IS95" s="139"/>
      <c r="IT95" s="139"/>
      <c r="IU95" s="139"/>
      <c r="IV95" s="139"/>
      <c r="IW95" s="139"/>
      <c r="IX95" s="139"/>
      <c r="IY95" s="139"/>
      <c r="IZ95" s="139"/>
      <c r="JA95" s="139"/>
      <c r="JB95" s="139"/>
      <c r="JC95" s="139"/>
      <c r="JD95" s="139"/>
      <c r="JE95" s="139"/>
      <c r="JF95" s="139"/>
      <c r="JG95" s="139"/>
      <c r="JH95" s="139"/>
      <c r="JI95" s="139"/>
      <c r="JJ95" s="139"/>
      <c r="JK95" s="139"/>
      <c r="JL95" s="139"/>
      <c r="JM95" s="139"/>
      <c r="JN95" s="139"/>
      <c r="JO95" s="139"/>
      <c r="JP95" s="139"/>
      <c r="JQ95" s="139"/>
      <c r="JR95" s="139"/>
      <c r="JS95" s="139"/>
      <c r="JT95" s="139"/>
      <c r="JU95" s="139"/>
      <c r="JV95" s="139"/>
      <c r="JW95" s="139"/>
      <c r="JX95" s="139"/>
      <c r="JY95" s="139"/>
      <c r="JZ95" s="139"/>
      <c r="KA95" s="139"/>
      <c r="KB95" s="139"/>
      <c r="KC95" s="139"/>
      <c r="KD95" s="139"/>
      <c r="KE95" s="139"/>
      <c r="KF95" s="139"/>
      <c r="KG95" s="139"/>
      <c r="KH95" s="139"/>
      <c r="KI95" s="139"/>
      <c r="KJ95" s="139"/>
      <c r="KK95" s="139"/>
      <c r="KL95" s="139"/>
      <c r="KM95" s="139"/>
      <c r="KN95" s="139"/>
      <c r="KO95" s="139"/>
      <c r="KP95" s="139"/>
      <c r="KQ95" s="139"/>
    </row>
    <row r="96" spans="1:303" s="140" customFormat="1" ht="15.75" customHeight="1" x14ac:dyDescent="0.2">
      <c r="A96" s="138">
        <v>54</v>
      </c>
      <c r="B96" s="148"/>
      <c r="C96" s="191"/>
      <c r="D96" s="192"/>
      <c r="E96" s="192"/>
      <c r="F96" s="160" t="str">
        <f t="shared" si="8"/>
        <v/>
      </c>
      <c r="G96" s="126" t="str">
        <f t="shared" si="23"/>
        <v/>
      </c>
      <c r="H96" s="137"/>
      <c r="I96" s="137"/>
      <c r="J96" s="137"/>
      <c r="K96" s="137"/>
      <c r="L96" s="137"/>
      <c r="M96" s="137"/>
      <c r="N96" s="137"/>
      <c r="O96" s="137"/>
      <c r="P96" s="137"/>
      <c r="Q96" s="160" t="str">
        <f t="shared" si="10"/>
        <v/>
      </c>
      <c r="R96" s="126" t="str">
        <f t="shared" si="22"/>
        <v/>
      </c>
      <c r="S96" s="137"/>
      <c r="T96" s="145"/>
      <c r="U96" s="141" t="str">
        <f t="shared" si="11"/>
        <v/>
      </c>
      <c r="V96" s="150"/>
      <c r="W96" s="146"/>
      <c r="X96" s="143" t="str">
        <f t="shared" si="12"/>
        <v/>
      </c>
      <c r="Y96" s="150"/>
      <c r="Z96" s="146"/>
      <c r="AA96" s="135" t="str">
        <f t="shared" si="13"/>
        <v/>
      </c>
      <c r="AB96" s="137"/>
      <c r="AC96" s="146"/>
      <c r="AD96" s="147" t="str">
        <f t="shared" si="14"/>
        <v/>
      </c>
      <c r="AE96" s="136"/>
      <c r="AF96" s="127" t="str">
        <f t="shared" si="24"/>
        <v/>
      </c>
      <c r="AG96" s="137"/>
      <c r="AH96" s="137"/>
      <c r="AI96" s="137"/>
      <c r="AJ96" s="137"/>
      <c r="AK96" s="137"/>
      <c r="AL96" s="137"/>
      <c r="AM96" s="137"/>
      <c r="AN96" s="137"/>
      <c r="AO96" s="137"/>
      <c r="AP96" s="137"/>
      <c r="AQ96" s="210" t="str">
        <f t="shared" si="16"/>
        <v/>
      </c>
      <c r="AR96" s="513" t="str">
        <f t="shared" si="17"/>
        <v/>
      </c>
      <c r="AS96" s="513"/>
      <c r="AT96" s="139"/>
      <c r="AU96" s="139"/>
      <c r="AV96" s="139"/>
      <c r="AW96" s="139"/>
      <c r="AX96" s="139"/>
      <c r="AY96" s="139"/>
      <c r="AZ96" s="139"/>
      <c r="BA96" s="139"/>
      <c r="BB96" s="139"/>
      <c r="BC96" s="189"/>
      <c r="BD96" s="189"/>
      <c r="BE96" s="189"/>
      <c r="BF96" s="202"/>
      <c r="BG96" s="216">
        <f t="shared" si="21"/>
        <v>0</v>
      </c>
      <c r="BH96" s="217">
        <f t="shared" si="18"/>
        <v>0</v>
      </c>
      <c r="BI96" s="218">
        <f t="shared" si="19"/>
        <v>0</v>
      </c>
      <c r="BJ96" s="189">
        <f t="shared" si="20"/>
        <v>0</v>
      </c>
      <c r="BK96" s="202"/>
      <c r="BL96" s="202"/>
      <c r="BM96" s="18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c r="CN96" s="139"/>
      <c r="CO96" s="139"/>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c r="DP96" s="139"/>
      <c r="DQ96" s="139"/>
      <c r="DR96" s="139"/>
      <c r="DS96" s="139"/>
      <c r="DT96" s="139"/>
      <c r="DU96" s="139"/>
      <c r="DV96" s="139"/>
      <c r="DW96" s="139"/>
      <c r="DX96" s="139"/>
      <c r="DY96" s="139"/>
      <c r="DZ96" s="139"/>
      <c r="EA96" s="139"/>
      <c r="EB96" s="139"/>
      <c r="EC96" s="139"/>
      <c r="ED96" s="139"/>
      <c r="EE96" s="139"/>
      <c r="EF96" s="139"/>
      <c r="EG96" s="139"/>
      <c r="EH96" s="139"/>
      <c r="EI96" s="139"/>
      <c r="EJ96" s="139"/>
      <c r="EK96" s="139"/>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c r="GF96" s="139"/>
      <c r="GG96" s="139"/>
      <c r="GH96" s="139"/>
      <c r="GI96" s="139"/>
      <c r="GJ96" s="139"/>
      <c r="GK96" s="139"/>
      <c r="GL96" s="139"/>
      <c r="GM96" s="139"/>
      <c r="GN96" s="139"/>
      <c r="GO96" s="139"/>
      <c r="GP96" s="139"/>
      <c r="GQ96" s="139"/>
      <c r="GR96" s="139"/>
      <c r="GS96" s="139"/>
      <c r="GT96" s="139"/>
      <c r="GU96" s="139"/>
      <c r="GV96" s="139"/>
      <c r="GW96" s="139"/>
      <c r="GX96" s="139"/>
      <c r="GY96" s="139"/>
      <c r="GZ96" s="139"/>
      <c r="HA96" s="139"/>
      <c r="HB96" s="139"/>
      <c r="HC96" s="139"/>
      <c r="HD96" s="139"/>
      <c r="HE96" s="139"/>
      <c r="HF96" s="139"/>
      <c r="HG96" s="139"/>
      <c r="HH96" s="139"/>
      <c r="HI96" s="139"/>
      <c r="HJ96" s="139"/>
      <c r="HK96" s="139"/>
      <c r="HL96" s="139"/>
      <c r="HM96" s="139"/>
      <c r="HN96" s="139"/>
      <c r="HO96" s="139"/>
      <c r="HP96" s="139"/>
      <c r="HQ96" s="139"/>
      <c r="HR96" s="139"/>
      <c r="HS96" s="139"/>
      <c r="HT96" s="139"/>
      <c r="HU96" s="139"/>
      <c r="HV96" s="139"/>
      <c r="HW96" s="139"/>
      <c r="HX96" s="139"/>
      <c r="HY96" s="139"/>
      <c r="HZ96" s="139"/>
      <c r="IA96" s="139"/>
      <c r="IB96" s="139"/>
      <c r="IC96" s="139"/>
      <c r="ID96" s="139"/>
      <c r="IE96" s="139"/>
      <c r="IF96" s="139"/>
      <c r="IG96" s="139"/>
      <c r="IH96" s="139"/>
      <c r="II96" s="139"/>
      <c r="IJ96" s="139"/>
      <c r="IK96" s="139"/>
      <c r="IL96" s="139"/>
      <c r="IM96" s="139"/>
      <c r="IN96" s="139"/>
      <c r="IO96" s="139"/>
      <c r="IP96" s="139"/>
      <c r="IQ96" s="139"/>
      <c r="IR96" s="139"/>
      <c r="IS96" s="139"/>
      <c r="IT96" s="139"/>
      <c r="IU96" s="139"/>
      <c r="IV96" s="139"/>
      <c r="IW96" s="139"/>
      <c r="IX96" s="139"/>
      <c r="IY96" s="139"/>
      <c r="IZ96" s="139"/>
      <c r="JA96" s="139"/>
      <c r="JB96" s="139"/>
      <c r="JC96" s="139"/>
      <c r="JD96" s="139"/>
      <c r="JE96" s="139"/>
      <c r="JF96" s="139"/>
      <c r="JG96" s="139"/>
      <c r="JH96" s="139"/>
      <c r="JI96" s="139"/>
      <c r="JJ96" s="139"/>
      <c r="JK96" s="139"/>
      <c r="JL96" s="139"/>
      <c r="JM96" s="139"/>
      <c r="JN96" s="139"/>
      <c r="JO96" s="139"/>
      <c r="JP96" s="139"/>
      <c r="JQ96" s="139"/>
      <c r="JR96" s="139"/>
      <c r="JS96" s="139"/>
      <c r="JT96" s="139"/>
      <c r="JU96" s="139"/>
      <c r="JV96" s="139"/>
      <c r="JW96" s="139"/>
      <c r="JX96" s="139"/>
      <c r="JY96" s="139"/>
      <c r="JZ96" s="139"/>
      <c r="KA96" s="139"/>
      <c r="KB96" s="139"/>
      <c r="KC96" s="139"/>
      <c r="KD96" s="139"/>
      <c r="KE96" s="139"/>
      <c r="KF96" s="139"/>
      <c r="KG96" s="139"/>
      <c r="KH96" s="139"/>
      <c r="KI96" s="139"/>
      <c r="KJ96" s="139"/>
      <c r="KK96" s="139"/>
      <c r="KL96" s="139"/>
      <c r="KM96" s="139"/>
      <c r="KN96" s="139"/>
      <c r="KO96" s="139"/>
      <c r="KP96" s="139"/>
      <c r="KQ96" s="139"/>
    </row>
    <row r="97" spans="1:303" s="140" customFormat="1" ht="15.75" customHeight="1" x14ac:dyDescent="0.2">
      <c r="A97" s="138">
        <v>55</v>
      </c>
      <c r="B97" s="148"/>
      <c r="C97" s="191"/>
      <c r="D97" s="192"/>
      <c r="E97" s="192"/>
      <c r="F97" s="160" t="str">
        <f t="shared" si="8"/>
        <v/>
      </c>
      <c r="G97" s="126" t="str">
        <f t="shared" si="23"/>
        <v/>
      </c>
      <c r="H97" s="137"/>
      <c r="I97" s="137"/>
      <c r="J97" s="137"/>
      <c r="K97" s="137"/>
      <c r="L97" s="137"/>
      <c r="M97" s="137"/>
      <c r="N97" s="137"/>
      <c r="O97" s="137"/>
      <c r="P97" s="137"/>
      <c r="Q97" s="160" t="str">
        <f t="shared" si="10"/>
        <v/>
      </c>
      <c r="R97" s="126" t="str">
        <f t="shared" si="22"/>
        <v/>
      </c>
      <c r="S97" s="137"/>
      <c r="T97" s="145"/>
      <c r="U97" s="141" t="str">
        <f t="shared" si="11"/>
        <v/>
      </c>
      <c r="V97" s="150"/>
      <c r="W97" s="146"/>
      <c r="X97" s="143" t="str">
        <f t="shared" si="12"/>
        <v/>
      </c>
      <c r="Y97" s="150"/>
      <c r="Z97" s="146"/>
      <c r="AA97" s="135" t="str">
        <f t="shared" si="13"/>
        <v/>
      </c>
      <c r="AB97" s="137"/>
      <c r="AC97" s="146"/>
      <c r="AD97" s="147" t="str">
        <f t="shared" si="14"/>
        <v/>
      </c>
      <c r="AE97" s="136"/>
      <c r="AF97" s="127" t="str">
        <f t="shared" si="24"/>
        <v/>
      </c>
      <c r="AG97" s="137"/>
      <c r="AH97" s="137"/>
      <c r="AI97" s="137"/>
      <c r="AJ97" s="137"/>
      <c r="AK97" s="137"/>
      <c r="AL97" s="137"/>
      <c r="AM97" s="137"/>
      <c r="AN97" s="137"/>
      <c r="AO97" s="137"/>
      <c r="AP97" s="137"/>
      <c r="AQ97" s="210" t="str">
        <f t="shared" si="16"/>
        <v/>
      </c>
      <c r="AR97" s="513" t="str">
        <f t="shared" si="17"/>
        <v/>
      </c>
      <c r="AS97" s="513"/>
      <c r="AT97" s="139"/>
      <c r="AU97" s="139"/>
      <c r="AV97" s="139"/>
      <c r="AW97" s="139"/>
      <c r="AX97" s="139"/>
      <c r="AY97" s="139"/>
      <c r="AZ97" s="139"/>
      <c r="BA97" s="139"/>
      <c r="BB97" s="139"/>
      <c r="BC97" s="189"/>
      <c r="BD97" s="189"/>
      <c r="BE97" s="189"/>
      <c r="BF97" s="202"/>
      <c r="BG97" s="216">
        <f t="shared" si="21"/>
        <v>0</v>
      </c>
      <c r="BH97" s="217">
        <f t="shared" si="18"/>
        <v>0</v>
      </c>
      <c r="BI97" s="218">
        <f t="shared" si="19"/>
        <v>0</v>
      </c>
      <c r="BJ97" s="189">
        <f t="shared" si="20"/>
        <v>0</v>
      </c>
      <c r="BK97" s="202"/>
      <c r="BL97" s="202"/>
      <c r="BM97" s="18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39"/>
      <c r="EE97" s="139"/>
      <c r="EF97" s="139"/>
      <c r="EG97" s="139"/>
      <c r="EH97" s="139"/>
      <c r="EI97" s="139"/>
      <c r="EJ97" s="139"/>
      <c r="EK97" s="139"/>
      <c r="EL97" s="139"/>
      <c r="EM97" s="139"/>
      <c r="EN97" s="139"/>
      <c r="EO97" s="139"/>
      <c r="EP97" s="139"/>
      <c r="EQ97" s="139"/>
      <c r="ER97" s="139"/>
      <c r="ES97" s="139"/>
      <c r="ET97" s="139"/>
      <c r="EU97" s="139"/>
      <c r="EV97" s="139"/>
      <c r="EW97" s="139"/>
      <c r="EX97" s="139"/>
      <c r="EY97" s="139"/>
      <c r="EZ97" s="139"/>
      <c r="FA97" s="139"/>
      <c r="FB97" s="139"/>
      <c r="FC97" s="139"/>
      <c r="FD97" s="139"/>
      <c r="FE97" s="139"/>
      <c r="FF97" s="139"/>
      <c r="FG97" s="139"/>
      <c r="FH97" s="139"/>
      <c r="FI97" s="139"/>
      <c r="FJ97" s="139"/>
      <c r="FK97" s="139"/>
      <c r="FL97" s="139"/>
      <c r="FM97" s="139"/>
      <c r="FN97" s="139"/>
      <c r="FO97" s="139"/>
      <c r="FP97" s="139"/>
      <c r="FQ97" s="139"/>
      <c r="FR97" s="139"/>
      <c r="FS97" s="139"/>
      <c r="FT97" s="139"/>
      <c r="FU97" s="139"/>
      <c r="FV97" s="139"/>
      <c r="FW97" s="139"/>
      <c r="FX97" s="139"/>
      <c r="FY97" s="139"/>
      <c r="FZ97" s="139"/>
      <c r="GA97" s="139"/>
      <c r="GB97" s="139"/>
      <c r="GC97" s="139"/>
      <c r="GD97" s="139"/>
      <c r="GE97" s="139"/>
      <c r="GF97" s="139"/>
      <c r="GG97" s="139"/>
      <c r="GH97" s="139"/>
      <c r="GI97" s="139"/>
      <c r="GJ97" s="139"/>
      <c r="GK97" s="139"/>
      <c r="GL97" s="139"/>
      <c r="GM97" s="139"/>
      <c r="GN97" s="139"/>
      <c r="GO97" s="139"/>
      <c r="GP97" s="139"/>
      <c r="GQ97" s="139"/>
      <c r="GR97" s="139"/>
      <c r="GS97" s="139"/>
      <c r="GT97" s="139"/>
      <c r="GU97" s="139"/>
      <c r="GV97" s="139"/>
      <c r="GW97" s="139"/>
      <c r="GX97" s="139"/>
      <c r="GY97" s="139"/>
      <c r="GZ97" s="139"/>
      <c r="HA97" s="139"/>
      <c r="HB97" s="139"/>
      <c r="HC97" s="139"/>
      <c r="HD97" s="139"/>
      <c r="HE97" s="139"/>
      <c r="HF97" s="139"/>
      <c r="HG97" s="139"/>
      <c r="HH97" s="139"/>
      <c r="HI97" s="139"/>
      <c r="HJ97" s="139"/>
      <c r="HK97" s="139"/>
      <c r="HL97" s="139"/>
      <c r="HM97" s="139"/>
      <c r="HN97" s="139"/>
      <c r="HO97" s="139"/>
      <c r="HP97" s="139"/>
      <c r="HQ97" s="139"/>
      <c r="HR97" s="139"/>
      <c r="HS97" s="139"/>
      <c r="HT97" s="139"/>
      <c r="HU97" s="139"/>
      <c r="HV97" s="139"/>
      <c r="HW97" s="139"/>
      <c r="HX97" s="139"/>
      <c r="HY97" s="139"/>
      <c r="HZ97" s="139"/>
      <c r="IA97" s="139"/>
      <c r="IB97" s="139"/>
      <c r="IC97" s="139"/>
      <c r="ID97" s="139"/>
      <c r="IE97" s="139"/>
      <c r="IF97" s="139"/>
      <c r="IG97" s="139"/>
      <c r="IH97" s="139"/>
      <c r="II97" s="139"/>
      <c r="IJ97" s="139"/>
      <c r="IK97" s="139"/>
      <c r="IL97" s="139"/>
      <c r="IM97" s="139"/>
      <c r="IN97" s="139"/>
      <c r="IO97" s="139"/>
      <c r="IP97" s="139"/>
      <c r="IQ97" s="139"/>
      <c r="IR97" s="139"/>
      <c r="IS97" s="139"/>
      <c r="IT97" s="139"/>
      <c r="IU97" s="139"/>
      <c r="IV97" s="139"/>
      <c r="IW97" s="139"/>
      <c r="IX97" s="139"/>
      <c r="IY97" s="139"/>
      <c r="IZ97" s="139"/>
      <c r="JA97" s="139"/>
      <c r="JB97" s="139"/>
      <c r="JC97" s="139"/>
      <c r="JD97" s="139"/>
      <c r="JE97" s="139"/>
      <c r="JF97" s="139"/>
      <c r="JG97" s="139"/>
      <c r="JH97" s="139"/>
      <c r="JI97" s="139"/>
      <c r="JJ97" s="139"/>
      <c r="JK97" s="139"/>
      <c r="JL97" s="139"/>
      <c r="JM97" s="139"/>
      <c r="JN97" s="139"/>
      <c r="JO97" s="139"/>
      <c r="JP97" s="139"/>
      <c r="JQ97" s="139"/>
      <c r="JR97" s="139"/>
      <c r="JS97" s="139"/>
      <c r="JT97" s="139"/>
      <c r="JU97" s="139"/>
      <c r="JV97" s="139"/>
      <c r="JW97" s="139"/>
      <c r="JX97" s="139"/>
      <c r="JY97" s="139"/>
      <c r="JZ97" s="139"/>
      <c r="KA97" s="139"/>
      <c r="KB97" s="139"/>
      <c r="KC97" s="139"/>
      <c r="KD97" s="139"/>
      <c r="KE97" s="139"/>
      <c r="KF97" s="139"/>
      <c r="KG97" s="139"/>
      <c r="KH97" s="139"/>
      <c r="KI97" s="139"/>
      <c r="KJ97" s="139"/>
      <c r="KK97" s="139"/>
      <c r="KL97" s="139"/>
      <c r="KM97" s="139"/>
      <c r="KN97" s="139"/>
      <c r="KO97" s="139"/>
      <c r="KP97" s="139"/>
      <c r="KQ97" s="139"/>
    </row>
    <row r="98" spans="1:303" s="140" customFormat="1" ht="15.75" customHeight="1" x14ac:dyDescent="0.2">
      <c r="A98" s="138">
        <v>56</v>
      </c>
      <c r="B98" s="148"/>
      <c r="C98" s="191"/>
      <c r="D98" s="192"/>
      <c r="E98" s="192"/>
      <c r="F98" s="160" t="str">
        <f t="shared" si="8"/>
        <v/>
      </c>
      <c r="G98" s="126" t="str">
        <f t="shared" si="23"/>
        <v/>
      </c>
      <c r="H98" s="137"/>
      <c r="I98" s="137"/>
      <c r="J98" s="137"/>
      <c r="K98" s="137"/>
      <c r="L98" s="137"/>
      <c r="M98" s="137"/>
      <c r="N98" s="137"/>
      <c r="O98" s="137"/>
      <c r="P98" s="137"/>
      <c r="Q98" s="160" t="str">
        <f t="shared" si="10"/>
        <v/>
      </c>
      <c r="R98" s="126" t="str">
        <f t="shared" si="22"/>
        <v/>
      </c>
      <c r="S98" s="137"/>
      <c r="T98" s="145"/>
      <c r="U98" s="141" t="str">
        <f t="shared" si="11"/>
        <v/>
      </c>
      <c r="V98" s="150"/>
      <c r="W98" s="146"/>
      <c r="X98" s="143" t="str">
        <f t="shared" si="12"/>
        <v/>
      </c>
      <c r="Y98" s="150"/>
      <c r="Z98" s="146"/>
      <c r="AA98" s="135" t="str">
        <f t="shared" si="13"/>
        <v/>
      </c>
      <c r="AB98" s="137"/>
      <c r="AC98" s="146"/>
      <c r="AD98" s="147" t="str">
        <f t="shared" si="14"/>
        <v/>
      </c>
      <c r="AE98" s="136"/>
      <c r="AF98" s="127" t="str">
        <f t="shared" si="24"/>
        <v/>
      </c>
      <c r="AG98" s="137"/>
      <c r="AH98" s="137"/>
      <c r="AI98" s="137"/>
      <c r="AJ98" s="137"/>
      <c r="AK98" s="137"/>
      <c r="AL98" s="137"/>
      <c r="AM98" s="137"/>
      <c r="AN98" s="137"/>
      <c r="AO98" s="137"/>
      <c r="AP98" s="137"/>
      <c r="AQ98" s="210" t="str">
        <f t="shared" si="16"/>
        <v/>
      </c>
      <c r="AR98" s="513" t="str">
        <f t="shared" si="17"/>
        <v/>
      </c>
      <c r="AS98" s="513"/>
      <c r="AT98" s="139"/>
      <c r="AU98" s="139"/>
      <c r="AV98" s="139"/>
      <c r="AW98" s="139"/>
      <c r="AX98" s="139"/>
      <c r="AY98" s="139"/>
      <c r="AZ98" s="139"/>
      <c r="BA98" s="139"/>
      <c r="BB98" s="139"/>
      <c r="BC98" s="189"/>
      <c r="BD98" s="189"/>
      <c r="BE98" s="189"/>
      <c r="BF98" s="202"/>
      <c r="BG98" s="216">
        <f t="shared" si="21"/>
        <v>0</v>
      </c>
      <c r="BH98" s="217">
        <f t="shared" si="18"/>
        <v>0</v>
      </c>
      <c r="BI98" s="218">
        <f t="shared" si="19"/>
        <v>0</v>
      </c>
      <c r="BJ98" s="189">
        <f t="shared" si="20"/>
        <v>0</v>
      </c>
      <c r="BK98" s="202"/>
      <c r="BL98" s="202"/>
      <c r="BM98" s="18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39"/>
      <c r="EE98" s="139"/>
      <c r="EF98" s="139"/>
      <c r="EG98" s="139"/>
      <c r="EH98" s="139"/>
      <c r="EI98" s="139"/>
      <c r="EJ98" s="139"/>
      <c r="EK98" s="139"/>
      <c r="EL98" s="139"/>
      <c r="EM98" s="139"/>
      <c r="EN98" s="139"/>
      <c r="EO98" s="139"/>
      <c r="EP98" s="139"/>
      <c r="EQ98" s="139"/>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39"/>
      <c r="GF98" s="139"/>
      <c r="GG98" s="139"/>
      <c r="GH98" s="139"/>
      <c r="GI98" s="139"/>
      <c r="GJ98" s="139"/>
      <c r="GK98" s="139"/>
      <c r="GL98" s="139"/>
      <c r="GM98" s="139"/>
      <c r="GN98" s="139"/>
      <c r="GO98" s="139"/>
      <c r="GP98" s="139"/>
      <c r="GQ98" s="139"/>
      <c r="GR98" s="139"/>
      <c r="GS98" s="139"/>
      <c r="GT98" s="139"/>
      <c r="GU98" s="139"/>
      <c r="GV98" s="139"/>
      <c r="GW98" s="139"/>
      <c r="GX98" s="139"/>
      <c r="GY98" s="139"/>
      <c r="GZ98" s="139"/>
      <c r="HA98" s="139"/>
      <c r="HB98" s="139"/>
      <c r="HC98" s="139"/>
      <c r="HD98" s="139"/>
      <c r="HE98" s="139"/>
      <c r="HF98" s="139"/>
      <c r="HG98" s="139"/>
      <c r="HH98" s="139"/>
      <c r="HI98" s="139"/>
      <c r="HJ98" s="139"/>
      <c r="HK98" s="139"/>
      <c r="HL98" s="139"/>
      <c r="HM98" s="139"/>
      <c r="HN98" s="139"/>
      <c r="HO98" s="139"/>
      <c r="HP98" s="139"/>
      <c r="HQ98" s="139"/>
      <c r="HR98" s="139"/>
      <c r="HS98" s="139"/>
      <c r="HT98" s="139"/>
      <c r="HU98" s="139"/>
      <c r="HV98" s="139"/>
      <c r="HW98" s="139"/>
      <c r="HX98" s="139"/>
      <c r="HY98" s="139"/>
      <c r="HZ98" s="139"/>
      <c r="IA98" s="139"/>
      <c r="IB98" s="139"/>
      <c r="IC98" s="139"/>
      <c r="ID98" s="139"/>
      <c r="IE98" s="139"/>
      <c r="IF98" s="139"/>
      <c r="IG98" s="139"/>
      <c r="IH98" s="139"/>
      <c r="II98" s="139"/>
      <c r="IJ98" s="139"/>
      <c r="IK98" s="139"/>
      <c r="IL98" s="139"/>
      <c r="IM98" s="139"/>
      <c r="IN98" s="139"/>
      <c r="IO98" s="139"/>
      <c r="IP98" s="139"/>
      <c r="IQ98" s="139"/>
      <c r="IR98" s="139"/>
      <c r="IS98" s="139"/>
      <c r="IT98" s="139"/>
      <c r="IU98" s="139"/>
      <c r="IV98" s="139"/>
      <c r="IW98" s="139"/>
      <c r="IX98" s="139"/>
      <c r="IY98" s="139"/>
      <c r="IZ98" s="139"/>
      <c r="JA98" s="139"/>
      <c r="JB98" s="139"/>
      <c r="JC98" s="139"/>
      <c r="JD98" s="139"/>
      <c r="JE98" s="139"/>
      <c r="JF98" s="139"/>
      <c r="JG98" s="139"/>
      <c r="JH98" s="139"/>
      <c r="JI98" s="139"/>
      <c r="JJ98" s="139"/>
      <c r="JK98" s="139"/>
      <c r="JL98" s="139"/>
      <c r="JM98" s="139"/>
      <c r="JN98" s="139"/>
      <c r="JO98" s="139"/>
      <c r="JP98" s="139"/>
      <c r="JQ98" s="139"/>
      <c r="JR98" s="139"/>
      <c r="JS98" s="139"/>
      <c r="JT98" s="139"/>
      <c r="JU98" s="139"/>
      <c r="JV98" s="139"/>
      <c r="JW98" s="139"/>
      <c r="JX98" s="139"/>
      <c r="JY98" s="139"/>
      <c r="JZ98" s="139"/>
      <c r="KA98" s="139"/>
      <c r="KB98" s="139"/>
      <c r="KC98" s="139"/>
      <c r="KD98" s="139"/>
      <c r="KE98" s="139"/>
      <c r="KF98" s="139"/>
      <c r="KG98" s="139"/>
      <c r="KH98" s="139"/>
      <c r="KI98" s="139"/>
      <c r="KJ98" s="139"/>
      <c r="KK98" s="139"/>
      <c r="KL98" s="139"/>
      <c r="KM98" s="139"/>
      <c r="KN98" s="139"/>
      <c r="KO98" s="139"/>
      <c r="KP98" s="139"/>
      <c r="KQ98" s="139"/>
    </row>
    <row r="99" spans="1:303" s="140" customFormat="1" ht="15.75" customHeight="1" x14ac:dyDescent="0.2">
      <c r="A99" s="138">
        <v>57</v>
      </c>
      <c r="B99" s="148"/>
      <c r="C99" s="191"/>
      <c r="D99" s="192"/>
      <c r="E99" s="192"/>
      <c r="F99" s="160" t="str">
        <f t="shared" si="8"/>
        <v/>
      </c>
      <c r="G99" s="126" t="str">
        <f t="shared" si="23"/>
        <v/>
      </c>
      <c r="H99" s="137"/>
      <c r="I99" s="137"/>
      <c r="J99" s="137"/>
      <c r="K99" s="137"/>
      <c r="L99" s="137"/>
      <c r="M99" s="137"/>
      <c r="N99" s="137"/>
      <c r="O99" s="137"/>
      <c r="P99" s="137"/>
      <c r="Q99" s="160" t="str">
        <f t="shared" si="10"/>
        <v/>
      </c>
      <c r="R99" s="126" t="str">
        <f t="shared" si="22"/>
        <v/>
      </c>
      <c r="S99" s="137"/>
      <c r="T99" s="145"/>
      <c r="U99" s="141" t="str">
        <f t="shared" si="11"/>
        <v/>
      </c>
      <c r="V99" s="150"/>
      <c r="W99" s="146"/>
      <c r="X99" s="143" t="str">
        <f t="shared" si="12"/>
        <v/>
      </c>
      <c r="Y99" s="150"/>
      <c r="Z99" s="146"/>
      <c r="AA99" s="135" t="str">
        <f t="shared" si="13"/>
        <v/>
      </c>
      <c r="AB99" s="137"/>
      <c r="AC99" s="146"/>
      <c r="AD99" s="147" t="str">
        <f t="shared" si="14"/>
        <v/>
      </c>
      <c r="AE99" s="136"/>
      <c r="AF99" s="127" t="str">
        <f t="shared" si="24"/>
        <v/>
      </c>
      <c r="AG99" s="137"/>
      <c r="AH99" s="137"/>
      <c r="AI99" s="137"/>
      <c r="AJ99" s="137"/>
      <c r="AK99" s="137"/>
      <c r="AL99" s="137"/>
      <c r="AM99" s="137"/>
      <c r="AN99" s="137"/>
      <c r="AO99" s="137"/>
      <c r="AP99" s="137"/>
      <c r="AQ99" s="210" t="str">
        <f t="shared" si="16"/>
        <v/>
      </c>
      <c r="AR99" s="513" t="str">
        <f t="shared" si="17"/>
        <v/>
      </c>
      <c r="AS99" s="513"/>
      <c r="AT99" s="139"/>
      <c r="AU99" s="139"/>
      <c r="AV99" s="139"/>
      <c r="AW99" s="139"/>
      <c r="AX99" s="139"/>
      <c r="AY99" s="139"/>
      <c r="AZ99" s="139"/>
      <c r="BA99" s="139"/>
      <c r="BB99" s="139"/>
      <c r="BC99" s="189"/>
      <c r="BD99" s="189"/>
      <c r="BE99" s="189"/>
      <c r="BF99" s="202"/>
      <c r="BG99" s="216">
        <f t="shared" si="21"/>
        <v>0</v>
      </c>
      <c r="BH99" s="217">
        <f t="shared" si="18"/>
        <v>0</v>
      </c>
      <c r="BI99" s="218">
        <f t="shared" si="19"/>
        <v>0</v>
      </c>
      <c r="BJ99" s="189">
        <f t="shared" si="20"/>
        <v>0</v>
      </c>
      <c r="BK99" s="202"/>
      <c r="BL99" s="202"/>
      <c r="BM99" s="18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39"/>
      <c r="EE99" s="139"/>
      <c r="EF99" s="139"/>
      <c r="EG99" s="139"/>
      <c r="EH99" s="139"/>
      <c r="EI99" s="139"/>
      <c r="EJ99" s="139"/>
      <c r="EK99" s="139"/>
      <c r="EL99" s="139"/>
      <c r="EM99" s="139"/>
      <c r="EN99" s="139"/>
      <c r="EO99" s="139"/>
      <c r="EP99" s="139"/>
      <c r="EQ99" s="139"/>
      <c r="ER99" s="139"/>
      <c r="ES99" s="139"/>
      <c r="ET99" s="139"/>
      <c r="EU99" s="139"/>
      <c r="EV99" s="139"/>
      <c r="EW99" s="139"/>
      <c r="EX99" s="139"/>
      <c r="EY99" s="139"/>
      <c r="EZ99" s="139"/>
      <c r="FA99" s="139"/>
      <c r="FB99" s="139"/>
      <c r="FC99" s="139"/>
      <c r="FD99" s="139"/>
      <c r="FE99" s="139"/>
      <c r="FF99" s="139"/>
      <c r="FG99" s="139"/>
      <c r="FH99" s="139"/>
      <c r="FI99" s="139"/>
      <c r="FJ99" s="139"/>
      <c r="FK99" s="139"/>
      <c r="FL99" s="139"/>
      <c r="FM99" s="139"/>
      <c r="FN99" s="139"/>
      <c r="FO99" s="139"/>
      <c r="FP99" s="139"/>
      <c r="FQ99" s="139"/>
      <c r="FR99" s="139"/>
      <c r="FS99" s="139"/>
      <c r="FT99" s="139"/>
      <c r="FU99" s="139"/>
      <c r="FV99" s="139"/>
      <c r="FW99" s="139"/>
      <c r="FX99" s="139"/>
      <c r="FY99" s="139"/>
      <c r="FZ99" s="139"/>
      <c r="GA99" s="139"/>
      <c r="GB99" s="139"/>
      <c r="GC99" s="139"/>
      <c r="GD99" s="139"/>
      <c r="GE99" s="139"/>
      <c r="GF99" s="139"/>
      <c r="GG99" s="139"/>
      <c r="GH99" s="139"/>
      <c r="GI99" s="139"/>
      <c r="GJ99" s="139"/>
      <c r="GK99" s="139"/>
      <c r="GL99" s="139"/>
      <c r="GM99" s="139"/>
      <c r="GN99" s="139"/>
      <c r="GO99" s="139"/>
      <c r="GP99" s="139"/>
      <c r="GQ99" s="139"/>
      <c r="GR99" s="139"/>
      <c r="GS99" s="139"/>
      <c r="GT99" s="139"/>
      <c r="GU99" s="139"/>
      <c r="GV99" s="139"/>
      <c r="GW99" s="139"/>
      <c r="GX99" s="139"/>
      <c r="GY99" s="139"/>
      <c r="GZ99" s="139"/>
      <c r="HA99" s="139"/>
      <c r="HB99" s="139"/>
      <c r="HC99" s="139"/>
      <c r="HD99" s="139"/>
      <c r="HE99" s="139"/>
      <c r="HF99" s="139"/>
      <c r="HG99" s="139"/>
      <c r="HH99" s="139"/>
      <c r="HI99" s="139"/>
      <c r="HJ99" s="139"/>
      <c r="HK99" s="139"/>
      <c r="HL99" s="139"/>
      <c r="HM99" s="139"/>
      <c r="HN99" s="139"/>
      <c r="HO99" s="139"/>
      <c r="HP99" s="139"/>
      <c r="HQ99" s="139"/>
      <c r="HR99" s="139"/>
      <c r="HS99" s="139"/>
      <c r="HT99" s="139"/>
      <c r="HU99" s="139"/>
      <c r="HV99" s="139"/>
      <c r="HW99" s="139"/>
      <c r="HX99" s="139"/>
      <c r="HY99" s="139"/>
      <c r="HZ99" s="139"/>
      <c r="IA99" s="139"/>
      <c r="IB99" s="139"/>
      <c r="IC99" s="139"/>
      <c r="ID99" s="139"/>
      <c r="IE99" s="139"/>
      <c r="IF99" s="139"/>
      <c r="IG99" s="139"/>
      <c r="IH99" s="139"/>
      <c r="II99" s="139"/>
      <c r="IJ99" s="139"/>
      <c r="IK99" s="139"/>
      <c r="IL99" s="139"/>
      <c r="IM99" s="139"/>
      <c r="IN99" s="139"/>
      <c r="IO99" s="139"/>
      <c r="IP99" s="139"/>
      <c r="IQ99" s="139"/>
      <c r="IR99" s="139"/>
      <c r="IS99" s="139"/>
      <c r="IT99" s="139"/>
      <c r="IU99" s="139"/>
      <c r="IV99" s="139"/>
      <c r="IW99" s="139"/>
      <c r="IX99" s="139"/>
      <c r="IY99" s="139"/>
      <c r="IZ99" s="139"/>
      <c r="JA99" s="139"/>
      <c r="JB99" s="139"/>
      <c r="JC99" s="139"/>
      <c r="JD99" s="139"/>
      <c r="JE99" s="139"/>
      <c r="JF99" s="139"/>
      <c r="JG99" s="139"/>
      <c r="JH99" s="139"/>
      <c r="JI99" s="139"/>
      <c r="JJ99" s="139"/>
      <c r="JK99" s="139"/>
      <c r="JL99" s="139"/>
      <c r="JM99" s="139"/>
      <c r="JN99" s="139"/>
      <c r="JO99" s="139"/>
      <c r="JP99" s="139"/>
      <c r="JQ99" s="139"/>
      <c r="JR99" s="139"/>
      <c r="JS99" s="139"/>
      <c r="JT99" s="139"/>
      <c r="JU99" s="139"/>
      <c r="JV99" s="139"/>
      <c r="JW99" s="139"/>
      <c r="JX99" s="139"/>
      <c r="JY99" s="139"/>
      <c r="JZ99" s="139"/>
      <c r="KA99" s="139"/>
      <c r="KB99" s="139"/>
      <c r="KC99" s="139"/>
      <c r="KD99" s="139"/>
      <c r="KE99" s="139"/>
      <c r="KF99" s="139"/>
      <c r="KG99" s="139"/>
      <c r="KH99" s="139"/>
      <c r="KI99" s="139"/>
      <c r="KJ99" s="139"/>
      <c r="KK99" s="139"/>
      <c r="KL99" s="139"/>
      <c r="KM99" s="139"/>
      <c r="KN99" s="139"/>
      <c r="KO99" s="139"/>
      <c r="KP99" s="139"/>
      <c r="KQ99" s="139"/>
    </row>
    <row r="100" spans="1:303" s="140" customFormat="1" ht="15.75" customHeight="1" x14ac:dyDescent="0.2">
      <c r="A100" s="138">
        <v>58</v>
      </c>
      <c r="B100" s="148"/>
      <c r="C100" s="191"/>
      <c r="D100" s="192"/>
      <c r="E100" s="192"/>
      <c r="F100" s="160" t="str">
        <f t="shared" si="8"/>
        <v/>
      </c>
      <c r="G100" s="126" t="str">
        <f t="shared" si="23"/>
        <v/>
      </c>
      <c r="H100" s="137"/>
      <c r="I100" s="137"/>
      <c r="J100" s="137"/>
      <c r="K100" s="137"/>
      <c r="L100" s="137"/>
      <c r="M100" s="137"/>
      <c r="N100" s="137"/>
      <c r="O100" s="137"/>
      <c r="P100" s="137"/>
      <c r="Q100" s="160" t="str">
        <f t="shared" si="10"/>
        <v/>
      </c>
      <c r="R100" s="126" t="str">
        <f t="shared" si="22"/>
        <v/>
      </c>
      <c r="S100" s="137"/>
      <c r="T100" s="145"/>
      <c r="U100" s="141" t="str">
        <f t="shared" si="11"/>
        <v/>
      </c>
      <c r="V100" s="150"/>
      <c r="W100" s="146"/>
      <c r="X100" s="143" t="str">
        <f t="shared" si="12"/>
        <v/>
      </c>
      <c r="Y100" s="150"/>
      <c r="Z100" s="146"/>
      <c r="AA100" s="135" t="str">
        <f t="shared" si="13"/>
        <v/>
      </c>
      <c r="AB100" s="137"/>
      <c r="AC100" s="146"/>
      <c r="AD100" s="147" t="str">
        <f t="shared" si="14"/>
        <v/>
      </c>
      <c r="AE100" s="136"/>
      <c r="AF100" s="127" t="str">
        <f t="shared" si="24"/>
        <v/>
      </c>
      <c r="AG100" s="137"/>
      <c r="AH100" s="137"/>
      <c r="AI100" s="137"/>
      <c r="AJ100" s="137"/>
      <c r="AK100" s="137"/>
      <c r="AL100" s="137"/>
      <c r="AM100" s="137"/>
      <c r="AN100" s="137"/>
      <c r="AO100" s="137"/>
      <c r="AP100" s="137"/>
      <c r="AQ100" s="210" t="str">
        <f t="shared" si="16"/>
        <v/>
      </c>
      <c r="AR100" s="513" t="str">
        <f t="shared" si="17"/>
        <v/>
      </c>
      <c r="AS100" s="513"/>
      <c r="AT100" s="139"/>
      <c r="AU100" s="139"/>
      <c r="AV100" s="139"/>
      <c r="AW100" s="139"/>
      <c r="AX100" s="139"/>
      <c r="AY100" s="139"/>
      <c r="AZ100" s="139"/>
      <c r="BA100" s="139"/>
      <c r="BB100" s="139"/>
      <c r="BC100" s="189"/>
      <c r="BD100" s="189"/>
      <c r="BE100" s="189"/>
      <c r="BF100" s="202"/>
      <c r="BG100" s="216">
        <f t="shared" si="21"/>
        <v>0</v>
      </c>
      <c r="BH100" s="217">
        <f t="shared" si="18"/>
        <v>0</v>
      </c>
      <c r="BI100" s="218">
        <f t="shared" si="19"/>
        <v>0</v>
      </c>
      <c r="BJ100" s="189">
        <f t="shared" si="20"/>
        <v>0</v>
      </c>
      <c r="BK100" s="202"/>
      <c r="BL100" s="202"/>
      <c r="BM100" s="18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c r="DB100" s="139"/>
      <c r="DC100" s="139"/>
      <c r="DD100" s="139"/>
      <c r="DE100" s="139"/>
      <c r="DF100" s="139"/>
      <c r="DG100" s="139"/>
      <c r="DH100" s="139"/>
      <c r="DI100" s="139"/>
      <c r="DJ100" s="139"/>
      <c r="DK100" s="139"/>
      <c r="DL100" s="139"/>
      <c r="DM100" s="139"/>
      <c r="DN100" s="139"/>
      <c r="DO100" s="139"/>
      <c r="DP100" s="139"/>
      <c r="DQ100" s="139"/>
      <c r="DR100" s="139"/>
      <c r="DS100" s="139"/>
      <c r="DT100" s="139"/>
      <c r="DU100" s="139"/>
      <c r="DV100" s="139"/>
      <c r="DW100" s="139"/>
      <c r="DX100" s="139"/>
      <c r="DY100" s="139"/>
      <c r="DZ100" s="139"/>
      <c r="EA100" s="139"/>
      <c r="EB100" s="139"/>
      <c r="EC100" s="139"/>
      <c r="ED100" s="139"/>
      <c r="EE100" s="139"/>
      <c r="EF100" s="139"/>
      <c r="EG100" s="139"/>
      <c r="EH100" s="139"/>
      <c r="EI100" s="139"/>
      <c r="EJ100" s="139"/>
      <c r="EK100" s="139"/>
      <c r="EL100" s="139"/>
      <c r="EM100" s="139"/>
      <c r="EN100" s="139"/>
      <c r="EO100" s="139"/>
      <c r="EP100" s="139"/>
      <c r="EQ100" s="139"/>
      <c r="ER100" s="139"/>
      <c r="ES100" s="139"/>
      <c r="ET100" s="139"/>
      <c r="EU100" s="139"/>
      <c r="EV100" s="139"/>
      <c r="EW100" s="139"/>
      <c r="EX100" s="139"/>
      <c r="EY100" s="139"/>
      <c r="EZ100" s="139"/>
      <c r="FA100" s="139"/>
      <c r="FB100" s="139"/>
      <c r="FC100" s="139"/>
      <c r="FD100" s="139"/>
      <c r="FE100" s="139"/>
      <c r="FF100" s="139"/>
      <c r="FG100" s="139"/>
      <c r="FH100" s="139"/>
      <c r="FI100" s="139"/>
      <c r="FJ100" s="139"/>
      <c r="FK100" s="139"/>
      <c r="FL100" s="139"/>
      <c r="FM100" s="139"/>
      <c r="FN100" s="139"/>
      <c r="FO100" s="139"/>
      <c r="FP100" s="139"/>
      <c r="FQ100" s="139"/>
      <c r="FR100" s="139"/>
      <c r="FS100" s="139"/>
      <c r="FT100" s="139"/>
      <c r="FU100" s="139"/>
      <c r="FV100" s="139"/>
      <c r="FW100" s="139"/>
      <c r="FX100" s="139"/>
      <c r="FY100" s="139"/>
      <c r="FZ100" s="139"/>
      <c r="GA100" s="139"/>
      <c r="GB100" s="139"/>
      <c r="GC100" s="139"/>
      <c r="GD100" s="139"/>
      <c r="GE100" s="139"/>
      <c r="GF100" s="139"/>
      <c r="GG100" s="139"/>
      <c r="GH100" s="139"/>
      <c r="GI100" s="139"/>
      <c r="GJ100" s="139"/>
      <c r="GK100" s="139"/>
      <c r="GL100" s="139"/>
      <c r="GM100" s="139"/>
      <c r="GN100" s="139"/>
      <c r="GO100" s="139"/>
      <c r="GP100" s="139"/>
      <c r="GQ100" s="139"/>
      <c r="GR100" s="139"/>
      <c r="GS100" s="139"/>
      <c r="GT100" s="139"/>
      <c r="GU100" s="139"/>
      <c r="GV100" s="139"/>
      <c r="GW100" s="139"/>
      <c r="GX100" s="139"/>
      <c r="GY100" s="139"/>
      <c r="GZ100" s="139"/>
      <c r="HA100" s="139"/>
      <c r="HB100" s="139"/>
      <c r="HC100" s="139"/>
      <c r="HD100" s="139"/>
      <c r="HE100" s="139"/>
      <c r="HF100" s="139"/>
      <c r="HG100" s="139"/>
      <c r="HH100" s="139"/>
      <c r="HI100" s="139"/>
      <c r="HJ100" s="139"/>
      <c r="HK100" s="139"/>
      <c r="HL100" s="139"/>
      <c r="HM100" s="139"/>
      <c r="HN100" s="139"/>
      <c r="HO100" s="139"/>
      <c r="HP100" s="139"/>
      <c r="HQ100" s="139"/>
      <c r="HR100" s="139"/>
      <c r="HS100" s="139"/>
      <c r="HT100" s="139"/>
      <c r="HU100" s="139"/>
      <c r="HV100" s="139"/>
      <c r="HW100" s="139"/>
      <c r="HX100" s="139"/>
      <c r="HY100" s="139"/>
      <c r="HZ100" s="139"/>
      <c r="IA100" s="139"/>
      <c r="IB100" s="139"/>
      <c r="IC100" s="139"/>
      <c r="ID100" s="139"/>
      <c r="IE100" s="139"/>
      <c r="IF100" s="139"/>
      <c r="IG100" s="139"/>
      <c r="IH100" s="139"/>
      <c r="II100" s="139"/>
      <c r="IJ100" s="139"/>
      <c r="IK100" s="139"/>
      <c r="IL100" s="139"/>
      <c r="IM100" s="139"/>
      <c r="IN100" s="139"/>
      <c r="IO100" s="139"/>
      <c r="IP100" s="139"/>
      <c r="IQ100" s="139"/>
      <c r="IR100" s="139"/>
      <c r="IS100" s="139"/>
      <c r="IT100" s="139"/>
      <c r="IU100" s="139"/>
      <c r="IV100" s="139"/>
      <c r="IW100" s="139"/>
      <c r="IX100" s="139"/>
      <c r="IY100" s="139"/>
      <c r="IZ100" s="139"/>
      <c r="JA100" s="139"/>
      <c r="JB100" s="139"/>
      <c r="JC100" s="139"/>
      <c r="JD100" s="139"/>
      <c r="JE100" s="139"/>
      <c r="JF100" s="139"/>
      <c r="JG100" s="139"/>
      <c r="JH100" s="139"/>
      <c r="JI100" s="139"/>
      <c r="JJ100" s="139"/>
      <c r="JK100" s="139"/>
      <c r="JL100" s="139"/>
      <c r="JM100" s="139"/>
      <c r="JN100" s="139"/>
      <c r="JO100" s="139"/>
      <c r="JP100" s="139"/>
      <c r="JQ100" s="139"/>
      <c r="JR100" s="139"/>
      <c r="JS100" s="139"/>
      <c r="JT100" s="139"/>
      <c r="JU100" s="139"/>
      <c r="JV100" s="139"/>
      <c r="JW100" s="139"/>
      <c r="JX100" s="139"/>
      <c r="JY100" s="139"/>
      <c r="JZ100" s="139"/>
      <c r="KA100" s="139"/>
      <c r="KB100" s="139"/>
      <c r="KC100" s="139"/>
      <c r="KD100" s="139"/>
      <c r="KE100" s="139"/>
      <c r="KF100" s="139"/>
      <c r="KG100" s="139"/>
      <c r="KH100" s="139"/>
      <c r="KI100" s="139"/>
      <c r="KJ100" s="139"/>
      <c r="KK100" s="139"/>
      <c r="KL100" s="139"/>
      <c r="KM100" s="139"/>
      <c r="KN100" s="139"/>
      <c r="KO100" s="139"/>
      <c r="KP100" s="139"/>
      <c r="KQ100" s="139"/>
    </row>
    <row r="101" spans="1:303" s="140" customFormat="1" ht="15.75" customHeight="1" x14ac:dyDescent="0.2">
      <c r="A101" s="138">
        <v>59</v>
      </c>
      <c r="B101" s="148"/>
      <c r="C101" s="191"/>
      <c r="D101" s="192"/>
      <c r="E101" s="192"/>
      <c r="F101" s="160" t="str">
        <f t="shared" si="8"/>
        <v/>
      </c>
      <c r="G101" s="126" t="str">
        <f t="shared" si="23"/>
        <v/>
      </c>
      <c r="H101" s="137"/>
      <c r="I101" s="137"/>
      <c r="J101" s="137"/>
      <c r="K101" s="137"/>
      <c r="L101" s="137"/>
      <c r="M101" s="137"/>
      <c r="N101" s="137"/>
      <c r="O101" s="137"/>
      <c r="P101" s="137"/>
      <c r="Q101" s="160" t="str">
        <f t="shared" si="10"/>
        <v/>
      </c>
      <c r="R101" s="126" t="str">
        <f t="shared" si="22"/>
        <v/>
      </c>
      <c r="S101" s="137"/>
      <c r="T101" s="145"/>
      <c r="U101" s="141" t="str">
        <f t="shared" si="11"/>
        <v/>
      </c>
      <c r="V101" s="150"/>
      <c r="W101" s="146"/>
      <c r="X101" s="143" t="str">
        <f t="shared" si="12"/>
        <v/>
      </c>
      <c r="Y101" s="150"/>
      <c r="Z101" s="146"/>
      <c r="AA101" s="135" t="str">
        <f t="shared" si="13"/>
        <v/>
      </c>
      <c r="AB101" s="137"/>
      <c r="AC101" s="146"/>
      <c r="AD101" s="147" t="str">
        <f t="shared" si="14"/>
        <v/>
      </c>
      <c r="AE101" s="136"/>
      <c r="AF101" s="127" t="str">
        <f t="shared" si="24"/>
        <v/>
      </c>
      <c r="AG101" s="137"/>
      <c r="AH101" s="137"/>
      <c r="AI101" s="137"/>
      <c r="AJ101" s="137"/>
      <c r="AK101" s="137"/>
      <c r="AL101" s="137"/>
      <c r="AM101" s="137"/>
      <c r="AN101" s="137"/>
      <c r="AO101" s="137"/>
      <c r="AP101" s="137"/>
      <c r="AQ101" s="210" t="str">
        <f t="shared" si="16"/>
        <v/>
      </c>
      <c r="AR101" s="513" t="str">
        <f t="shared" si="17"/>
        <v/>
      </c>
      <c r="AS101" s="513"/>
      <c r="AT101" s="139"/>
      <c r="AU101" s="139"/>
      <c r="AV101" s="139"/>
      <c r="AW101" s="139"/>
      <c r="AX101" s="139"/>
      <c r="AY101" s="139"/>
      <c r="AZ101" s="139"/>
      <c r="BA101" s="139"/>
      <c r="BB101" s="139"/>
      <c r="BC101" s="189"/>
      <c r="BD101" s="189"/>
      <c r="BE101" s="189"/>
      <c r="BF101" s="202"/>
      <c r="BG101" s="216">
        <f t="shared" si="21"/>
        <v>0</v>
      </c>
      <c r="BH101" s="217">
        <f t="shared" si="18"/>
        <v>0</v>
      </c>
      <c r="BI101" s="218">
        <f t="shared" si="19"/>
        <v>0</v>
      </c>
      <c r="BJ101" s="189">
        <f t="shared" si="20"/>
        <v>0</v>
      </c>
      <c r="BK101" s="202"/>
      <c r="BL101" s="202"/>
      <c r="BM101" s="18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39"/>
      <c r="EE101" s="139"/>
      <c r="EF101" s="139"/>
      <c r="EG101" s="139"/>
      <c r="EH101" s="139"/>
      <c r="EI101" s="139"/>
      <c r="EJ101" s="139"/>
      <c r="EK101" s="139"/>
      <c r="EL101" s="139"/>
      <c r="EM101" s="139"/>
      <c r="EN101" s="139"/>
      <c r="EO101" s="139"/>
      <c r="EP101" s="139"/>
      <c r="EQ101" s="139"/>
      <c r="ER101" s="139"/>
      <c r="ES101" s="139"/>
      <c r="ET101" s="139"/>
      <c r="EU101" s="139"/>
      <c r="EV101" s="139"/>
      <c r="EW101" s="139"/>
      <c r="EX101" s="139"/>
      <c r="EY101" s="139"/>
      <c r="EZ101" s="139"/>
      <c r="FA101" s="139"/>
      <c r="FB101" s="139"/>
      <c r="FC101" s="139"/>
      <c r="FD101" s="139"/>
      <c r="FE101" s="139"/>
      <c r="FF101" s="139"/>
      <c r="FG101" s="139"/>
      <c r="FH101" s="139"/>
      <c r="FI101" s="139"/>
      <c r="FJ101" s="139"/>
      <c r="FK101" s="139"/>
      <c r="FL101" s="139"/>
      <c r="FM101" s="139"/>
      <c r="FN101" s="139"/>
      <c r="FO101" s="139"/>
      <c r="FP101" s="139"/>
      <c r="FQ101" s="139"/>
      <c r="FR101" s="139"/>
      <c r="FS101" s="139"/>
      <c r="FT101" s="139"/>
      <c r="FU101" s="139"/>
      <c r="FV101" s="139"/>
      <c r="FW101" s="139"/>
      <c r="FX101" s="139"/>
      <c r="FY101" s="139"/>
      <c r="FZ101" s="139"/>
      <c r="GA101" s="139"/>
      <c r="GB101" s="139"/>
      <c r="GC101" s="139"/>
      <c r="GD101" s="139"/>
      <c r="GE101" s="139"/>
      <c r="GF101" s="139"/>
      <c r="GG101" s="139"/>
      <c r="GH101" s="139"/>
      <c r="GI101" s="139"/>
      <c r="GJ101" s="139"/>
      <c r="GK101" s="139"/>
      <c r="GL101" s="139"/>
      <c r="GM101" s="139"/>
      <c r="GN101" s="139"/>
      <c r="GO101" s="139"/>
      <c r="GP101" s="139"/>
      <c r="GQ101" s="139"/>
      <c r="GR101" s="139"/>
      <c r="GS101" s="139"/>
      <c r="GT101" s="139"/>
      <c r="GU101" s="139"/>
      <c r="GV101" s="139"/>
      <c r="GW101" s="139"/>
      <c r="GX101" s="139"/>
      <c r="GY101" s="139"/>
      <c r="GZ101" s="139"/>
      <c r="HA101" s="139"/>
      <c r="HB101" s="139"/>
      <c r="HC101" s="139"/>
      <c r="HD101" s="139"/>
      <c r="HE101" s="139"/>
      <c r="HF101" s="139"/>
      <c r="HG101" s="139"/>
      <c r="HH101" s="139"/>
      <c r="HI101" s="139"/>
      <c r="HJ101" s="139"/>
      <c r="HK101" s="139"/>
      <c r="HL101" s="139"/>
      <c r="HM101" s="139"/>
      <c r="HN101" s="139"/>
      <c r="HO101" s="139"/>
      <c r="HP101" s="139"/>
      <c r="HQ101" s="139"/>
      <c r="HR101" s="139"/>
      <c r="HS101" s="139"/>
      <c r="HT101" s="139"/>
      <c r="HU101" s="139"/>
      <c r="HV101" s="139"/>
      <c r="HW101" s="139"/>
      <c r="HX101" s="139"/>
      <c r="HY101" s="139"/>
      <c r="HZ101" s="139"/>
      <c r="IA101" s="139"/>
      <c r="IB101" s="139"/>
      <c r="IC101" s="139"/>
      <c r="ID101" s="139"/>
      <c r="IE101" s="139"/>
      <c r="IF101" s="139"/>
      <c r="IG101" s="139"/>
      <c r="IH101" s="139"/>
      <c r="II101" s="139"/>
      <c r="IJ101" s="139"/>
      <c r="IK101" s="139"/>
      <c r="IL101" s="139"/>
      <c r="IM101" s="139"/>
      <c r="IN101" s="139"/>
      <c r="IO101" s="139"/>
      <c r="IP101" s="139"/>
      <c r="IQ101" s="139"/>
      <c r="IR101" s="139"/>
      <c r="IS101" s="139"/>
      <c r="IT101" s="139"/>
      <c r="IU101" s="139"/>
      <c r="IV101" s="139"/>
      <c r="IW101" s="139"/>
      <c r="IX101" s="139"/>
      <c r="IY101" s="139"/>
      <c r="IZ101" s="139"/>
      <c r="JA101" s="139"/>
      <c r="JB101" s="139"/>
      <c r="JC101" s="139"/>
      <c r="JD101" s="139"/>
      <c r="JE101" s="139"/>
      <c r="JF101" s="139"/>
      <c r="JG101" s="139"/>
      <c r="JH101" s="139"/>
      <c r="JI101" s="139"/>
      <c r="JJ101" s="139"/>
      <c r="JK101" s="139"/>
      <c r="JL101" s="139"/>
      <c r="JM101" s="139"/>
      <c r="JN101" s="139"/>
      <c r="JO101" s="139"/>
      <c r="JP101" s="139"/>
      <c r="JQ101" s="139"/>
      <c r="JR101" s="139"/>
      <c r="JS101" s="139"/>
      <c r="JT101" s="139"/>
      <c r="JU101" s="139"/>
      <c r="JV101" s="139"/>
      <c r="JW101" s="139"/>
      <c r="JX101" s="139"/>
      <c r="JY101" s="139"/>
      <c r="JZ101" s="139"/>
      <c r="KA101" s="139"/>
      <c r="KB101" s="139"/>
      <c r="KC101" s="139"/>
      <c r="KD101" s="139"/>
      <c r="KE101" s="139"/>
      <c r="KF101" s="139"/>
      <c r="KG101" s="139"/>
      <c r="KH101" s="139"/>
      <c r="KI101" s="139"/>
      <c r="KJ101" s="139"/>
      <c r="KK101" s="139"/>
      <c r="KL101" s="139"/>
      <c r="KM101" s="139"/>
      <c r="KN101" s="139"/>
      <c r="KO101" s="139"/>
      <c r="KP101" s="139"/>
      <c r="KQ101" s="139"/>
    </row>
    <row r="102" spans="1:303" s="140" customFormat="1" ht="15.75" customHeight="1" x14ac:dyDescent="0.2">
      <c r="A102" s="138">
        <v>60</v>
      </c>
      <c r="B102" s="148"/>
      <c r="C102" s="191"/>
      <c r="D102" s="192"/>
      <c r="E102" s="192"/>
      <c r="F102" s="160" t="str">
        <f t="shared" si="8"/>
        <v/>
      </c>
      <c r="G102" s="126" t="str">
        <f t="shared" si="23"/>
        <v/>
      </c>
      <c r="H102" s="137"/>
      <c r="I102" s="137"/>
      <c r="J102" s="137"/>
      <c r="K102" s="137"/>
      <c r="L102" s="137"/>
      <c r="M102" s="137"/>
      <c r="N102" s="137"/>
      <c r="O102" s="137"/>
      <c r="P102" s="137"/>
      <c r="Q102" s="160" t="str">
        <f t="shared" si="10"/>
        <v/>
      </c>
      <c r="R102" s="126" t="str">
        <f t="shared" si="22"/>
        <v/>
      </c>
      <c r="S102" s="137"/>
      <c r="T102" s="145"/>
      <c r="U102" s="141" t="str">
        <f t="shared" si="11"/>
        <v/>
      </c>
      <c r="V102" s="150"/>
      <c r="W102" s="146"/>
      <c r="X102" s="143" t="str">
        <f t="shared" si="12"/>
        <v/>
      </c>
      <c r="Y102" s="150"/>
      <c r="Z102" s="146"/>
      <c r="AA102" s="135" t="str">
        <f t="shared" si="13"/>
        <v/>
      </c>
      <c r="AB102" s="137"/>
      <c r="AC102" s="146"/>
      <c r="AD102" s="147" t="str">
        <f t="shared" si="14"/>
        <v/>
      </c>
      <c r="AE102" s="136"/>
      <c r="AF102" s="127" t="str">
        <f t="shared" si="24"/>
        <v/>
      </c>
      <c r="AG102" s="137"/>
      <c r="AH102" s="137"/>
      <c r="AI102" s="137"/>
      <c r="AJ102" s="137"/>
      <c r="AK102" s="137"/>
      <c r="AL102" s="137"/>
      <c r="AM102" s="137"/>
      <c r="AN102" s="137"/>
      <c r="AO102" s="137"/>
      <c r="AP102" s="137"/>
      <c r="AQ102" s="210" t="str">
        <f t="shared" si="16"/>
        <v/>
      </c>
      <c r="AR102" s="513" t="str">
        <f t="shared" si="17"/>
        <v/>
      </c>
      <c r="AS102" s="513"/>
      <c r="AT102" s="139"/>
      <c r="AU102" s="139"/>
      <c r="AV102" s="139"/>
      <c r="AW102" s="139"/>
      <c r="AX102" s="139"/>
      <c r="AY102" s="139"/>
      <c r="AZ102" s="139"/>
      <c r="BA102" s="139"/>
      <c r="BB102" s="139"/>
      <c r="BC102" s="189"/>
      <c r="BD102" s="189"/>
      <c r="BE102" s="189"/>
      <c r="BF102" s="202"/>
      <c r="BG102" s="216">
        <f t="shared" si="21"/>
        <v>0</v>
      </c>
      <c r="BH102" s="217">
        <f t="shared" si="18"/>
        <v>0</v>
      </c>
      <c r="BI102" s="218">
        <f t="shared" si="19"/>
        <v>0</v>
      </c>
      <c r="BJ102" s="189">
        <f t="shared" si="20"/>
        <v>0</v>
      </c>
      <c r="BK102" s="202"/>
      <c r="BL102" s="202"/>
      <c r="BM102" s="18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39"/>
      <c r="EE102" s="139"/>
      <c r="EF102" s="139"/>
      <c r="EG102" s="139"/>
      <c r="EH102" s="139"/>
      <c r="EI102" s="139"/>
      <c r="EJ102" s="139"/>
      <c r="EK102" s="139"/>
      <c r="EL102" s="139"/>
      <c r="EM102" s="139"/>
      <c r="EN102" s="139"/>
      <c r="EO102" s="139"/>
      <c r="EP102" s="139"/>
      <c r="EQ102" s="139"/>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39"/>
      <c r="GF102" s="139"/>
      <c r="GG102" s="139"/>
      <c r="GH102" s="139"/>
      <c r="GI102" s="139"/>
      <c r="GJ102" s="139"/>
      <c r="GK102" s="139"/>
      <c r="GL102" s="139"/>
      <c r="GM102" s="139"/>
      <c r="GN102" s="139"/>
      <c r="GO102" s="139"/>
      <c r="GP102" s="139"/>
      <c r="GQ102" s="139"/>
      <c r="GR102" s="139"/>
      <c r="GS102" s="139"/>
      <c r="GT102" s="139"/>
      <c r="GU102" s="139"/>
      <c r="GV102" s="139"/>
      <c r="GW102" s="139"/>
      <c r="GX102" s="139"/>
      <c r="GY102" s="139"/>
      <c r="GZ102" s="139"/>
      <c r="HA102" s="139"/>
      <c r="HB102" s="139"/>
      <c r="HC102" s="139"/>
      <c r="HD102" s="139"/>
      <c r="HE102" s="139"/>
      <c r="HF102" s="139"/>
      <c r="HG102" s="139"/>
      <c r="HH102" s="139"/>
      <c r="HI102" s="139"/>
      <c r="HJ102" s="139"/>
      <c r="HK102" s="139"/>
      <c r="HL102" s="139"/>
      <c r="HM102" s="139"/>
      <c r="HN102" s="139"/>
      <c r="HO102" s="139"/>
      <c r="HP102" s="139"/>
      <c r="HQ102" s="139"/>
      <c r="HR102" s="139"/>
      <c r="HS102" s="139"/>
      <c r="HT102" s="139"/>
      <c r="HU102" s="139"/>
      <c r="HV102" s="139"/>
      <c r="HW102" s="139"/>
      <c r="HX102" s="139"/>
      <c r="HY102" s="139"/>
      <c r="HZ102" s="139"/>
      <c r="IA102" s="139"/>
      <c r="IB102" s="139"/>
      <c r="IC102" s="139"/>
      <c r="ID102" s="139"/>
      <c r="IE102" s="139"/>
      <c r="IF102" s="139"/>
      <c r="IG102" s="139"/>
      <c r="IH102" s="139"/>
      <c r="II102" s="139"/>
      <c r="IJ102" s="139"/>
      <c r="IK102" s="139"/>
      <c r="IL102" s="139"/>
      <c r="IM102" s="139"/>
      <c r="IN102" s="139"/>
      <c r="IO102" s="139"/>
      <c r="IP102" s="139"/>
      <c r="IQ102" s="139"/>
      <c r="IR102" s="139"/>
      <c r="IS102" s="139"/>
      <c r="IT102" s="139"/>
      <c r="IU102" s="139"/>
      <c r="IV102" s="139"/>
      <c r="IW102" s="139"/>
      <c r="IX102" s="139"/>
      <c r="IY102" s="139"/>
      <c r="IZ102" s="139"/>
      <c r="JA102" s="139"/>
      <c r="JB102" s="139"/>
      <c r="JC102" s="139"/>
      <c r="JD102" s="139"/>
      <c r="JE102" s="139"/>
      <c r="JF102" s="139"/>
      <c r="JG102" s="139"/>
      <c r="JH102" s="139"/>
      <c r="JI102" s="139"/>
      <c r="JJ102" s="139"/>
      <c r="JK102" s="139"/>
      <c r="JL102" s="139"/>
      <c r="JM102" s="139"/>
      <c r="JN102" s="139"/>
      <c r="JO102" s="139"/>
      <c r="JP102" s="139"/>
      <c r="JQ102" s="139"/>
      <c r="JR102" s="139"/>
      <c r="JS102" s="139"/>
      <c r="JT102" s="139"/>
      <c r="JU102" s="139"/>
      <c r="JV102" s="139"/>
      <c r="JW102" s="139"/>
      <c r="JX102" s="139"/>
      <c r="JY102" s="139"/>
      <c r="JZ102" s="139"/>
      <c r="KA102" s="139"/>
      <c r="KB102" s="139"/>
      <c r="KC102" s="139"/>
      <c r="KD102" s="139"/>
      <c r="KE102" s="139"/>
      <c r="KF102" s="139"/>
      <c r="KG102" s="139"/>
      <c r="KH102" s="139"/>
      <c r="KI102" s="139"/>
      <c r="KJ102" s="139"/>
      <c r="KK102" s="139"/>
      <c r="KL102" s="139"/>
      <c r="KM102" s="139"/>
      <c r="KN102" s="139"/>
      <c r="KO102" s="139"/>
      <c r="KP102" s="139"/>
      <c r="KQ102" s="139"/>
    </row>
    <row r="103" spans="1:303" s="140" customFormat="1" ht="15.75" customHeight="1" x14ac:dyDescent="0.2">
      <c r="A103" s="138">
        <v>61</v>
      </c>
      <c r="B103" s="148"/>
      <c r="C103" s="191"/>
      <c r="D103" s="192"/>
      <c r="E103" s="192"/>
      <c r="F103" s="160" t="str">
        <f t="shared" si="8"/>
        <v/>
      </c>
      <c r="G103" s="126" t="str">
        <f t="shared" si="23"/>
        <v/>
      </c>
      <c r="H103" s="137"/>
      <c r="I103" s="137"/>
      <c r="J103" s="137"/>
      <c r="K103" s="137"/>
      <c r="L103" s="137"/>
      <c r="M103" s="137"/>
      <c r="N103" s="137"/>
      <c r="O103" s="137"/>
      <c r="P103" s="137"/>
      <c r="Q103" s="160" t="str">
        <f t="shared" si="10"/>
        <v/>
      </c>
      <c r="R103" s="126" t="str">
        <f t="shared" si="22"/>
        <v/>
      </c>
      <c r="S103" s="137"/>
      <c r="T103" s="145"/>
      <c r="U103" s="141" t="str">
        <f t="shared" si="11"/>
        <v/>
      </c>
      <c r="V103" s="150"/>
      <c r="W103" s="146"/>
      <c r="X103" s="143" t="str">
        <f t="shared" si="12"/>
        <v/>
      </c>
      <c r="Y103" s="150"/>
      <c r="Z103" s="146"/>
      <c r="AA103" s="135" t="str">
        <f t="shared" si="13"/>
        <v/>
      </c>
      <c r="AB103" s="137"/>
      <c r="AC103" s="146"/>
      <c r="AD103" s="147" t="str">
        <f t="shared" si="14"/>
        <v/>
      </c>
      <c r="AE103" s="136"/>
      <c r="AF103" s="127" t="str">
        <f t="shared" si="24"/>
        <v/>
      </c>
      <c r="AG103" s="137"/>
      <c r="AH103" s="137"/>
      <c r="AI103" s="137"/>
      <c r="AJ103" s="137"/>
      <c r="AK103" s="137"/>
      <c r="AL103" s="137"/>
      <c r="AM103" s="137"/>
      <c r="AN103" s="137"/>
      <c r="AO103" s="137"/>
      <c r="AP103" s="137"/>
      <c r="AQ103" s="210" t="str">
        <f t="shared" si="16"/>
        <v/>
      </c>
      <c r="AR103" s="513" t="str">
        <f t="shared" si="17"/>
        <v/>
      </c>
      <c r="AS103" s="513"/>
      <c r="AT103" s="139"/>
      <c r="AU103" s="139"/>
      <c r="AV103" s="139"/>
      <c r="AW103" s="139"/>
      <c r="AX103" s="139"/>
      <c r="AY103" s="139"/>
      <c r="AZ103" s="139"/>
      <c r="BA103" s="139"/>
      <c r="BB103" s="139"/>
      <c r="BC103" s="189"/>
      <c r="BD103" s="189"/>
      <c r="BE103" s="189"/>
      <c r="BF103" s="202"/>
      <c r="BG103" s="216">
        <f t="shared" si="21"/>
        <v>0</v>
      </c>
      <c r="BH103" s="217">
        <f t="shared" si="18"/>
        <v>0</v>
      </c>
      <c r="BI103" s="218">
        <f t="shared" si="19"/>
        <v>0</v>
      </c>
      <c r="BJ103" s="189">
        <f t="shared" si="20"/>
        <v>0</v>
      </c>
      <c r="BK103" s="202"/>
      <c r="BL103" s="202"/>
      <c r="BM103" s="18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39"/>
      <c r="EE103" s="139"/>
      <c r="EF103" s="139"/>
      <c r="EG103" s="139"/>
      <c r="EH103" s="139"/>
      <c r="EI103" s="139"/>
      <c r="EJ103" s="139"/>
      <c r="EK103" s="139"/>
      <c r="EL103" s="139"/>
      <c r="EM103" s="139"/>
      <c r="EN103" s="139"/>
      <c r="EO103" s="139"/>
      <c r="EP103" s="139"/>
      <c r="EQ103" s="139"/>
      <c r="ER103" s="139"/>
      <c r="ES103" s="139"/>
      <c r="ET103" s="139"/>
      <c r="EU103" s="139"/>
      <c r="EV103" s="139"/>
      <c r="EW103" s="139"/>
      <c r="EX103" s="139"/>
      <c r="EY103" s="139"/>
      <c r="EZ103" s="139"/>
      <c r="FA103" s="139"/>
      <c r="FB103" s="139"/>
      <c r="FC103" s="139"/>
      <c r="FD103" s="139"/>
      <c r="FE103" s="139"/>
      <c r="FF103" s="139"/>
      <c r="FG103" s="139"/>
      <c r="FH103" s="139"/>
      <c r="FI103" s="139"/>
      <c r="FJ103" s="139"/>
      <c r="FK103" s="139"/>
      <c r="FL103" s="139"/>
      <c r="FM103" s="139"/>
      <c r="FN103" s="139"/>
      <c r="FO103" s="139"/>
      <c r="FP103" s="139"/>
      <c r="FQ103" s="139"/>
      <c r="FR103" s="139"/>
      <c r="FS103" s="139"/>
      <c r="FT103" s="139"/>
      <c r="FU103" s="139"/>
      <c r="FV103" s="139"/>
      <c r="FW103" s="139"/>
      <c r="FX103" s="139"/>
      <c r="FY103" s="139"/>
      <c r="FZ103" s="139"/>
      <c r="GA103" s="139"/>
      <c r="GB103" s="139"/>
      <c r="GC103" s="139"/>
      <c r="GD103" s="139"/>
      <c r="GE103" s="139"/>
      <c r="GF103" s="139"/>
      <c r="GG103" s="139"/>
      <c r="GH103" s="139"/>
      <c r="GI103" s="139"/>
      <c r="GJ103" s="139"/>
      <c r="GK103" s="139"/>
      <c r="GL103" s="139"/>
      <c r="GM103" s="139"/>
      <c r="GN103" s="139"/>
      <c r="GO103" s="139"/>
      <c r="GP103" s="139"/>
      <c r="GQ103" s="139"/>
      <c r="GR103" s="139"/>
      <c r="GS103" s="139"/>
      <c r="GT103" s="139"/>
      <c r="GU103" s="139"/>
      <c r="GV103" s="139"/>
      <c r="GW103" s="139"/>
      <c r="GX103" s="139"/>
      <c r="GY103" s="139"/>
      <c r="GZ103" s="139"/>
      <c r="HA103" s="139"/>
      <c r="HB103" s="139"/>
      <c r="HC103" s="139"/>
      <c r="HD103" s="139"/>
      <c r="HE103" s="139"/>
      <c r="HF103" s="139"/>
      <c r="HG103" s="139"/>
      <c r="HH103" s="139"/>
      <c r="HI103" s="139"/>
      <c r="HJ103" s="139"/>
      <c r="HK103" s="139"/>
      <c r="HL103" s="139"/>
      <c r="HM103" s="139"/>
      <c r="HN103" s="139"/>
      <c r="HO103" s="139"/>
      <c r="HP103" s="139"/>
      <c r="HQ103" s="139"/>
      <c r="HR103" s="139"/>
      <c r="HS103" s="139"/>
      <c r="HT103" s="139"/>
      <c r="HU103" s="139"/>
      <c r="HV103" s="139"/>
      <c r="HW103" s="139"/>
      <c r="HX103" s="139"/>
      <c r="HY103" s="139"/>
      <c r="HZ103" s="139"/>
      <c r="IA103" s="139"/>
      <c r="IB103" s="139"/>
      <c r="IC103" s="139"/>
      <c r="ID103" s="139"/>
      <c r="IE103" s="139"/>
      <c r="IF103" s="139"/>
      <c r="IG103" s="139"/>
      <c r="IH103" s="139"/>
      <c r="II103" s="139"/>
      <c r="IJ103" s="139"/>
      <c r="IK103" s="139"/>
      <c r="IL103" s="139"/>
      <c r="IM103" s="139"/>
      <c r="IN103" s="139"/>
      <c r="IO103" s="139"/>
      <c r="IP103" s="139"/>
      <c r="IQ103" s="139"/>
      <c r="IR103" s="139"/>
      <c r="IS103" s="139"/>
      <c r="IT103" s="139"/>
      <c r="IU103" s="139"/>
      <c r="IV103" s="139"/>
      <c r="IW103" s="139"/>
      <c r="IX103" s="139"/>
      <c r="IY103" s="139"/>
      <c r="IZ103" s="139"/>
      <c r="JA103" s="139"/>
      <c r="JB103" s="139"/>
      <c r="JC103" s="139"/>
      <c r="JD103" s="139"/>
      <c r="JE103" s="139"/>
      <c r="JF103" s="139"/>
      <c r="JG103" s="139"/>
      <c r="JH103" s="139"/>
      <c r="JI103" s="139"/>
      <c r="JJ103" s="139"/>
      <c r="JK103" s="139"/>
      <c r="JL103" s="139"/>
      <c r="JM103" s="139"/>
      <c r="JN103" s="139"/>
      <c r="JO103" s="139"/>
      <c r="JP103" s="139"/>
      <c r="JQ103" s="139"/>
      <c r="JR103" s="139"/>
      <c r="JS103" s="139"/>
      <c r="JT103" s="139"/>
      <c r="JU103" s="139"/>
      <c r="JV103" s="139"/>
      <c r="JW103" s="139"/>
      <c r="JX103" s="139"/>
      <c r="JY103" s="139"/>
      <c r="JZ103" s="139"/>
      <c r="KA103" s="139"/>
      <c r="KB103" s="139"/>
      <c r="KC103" s="139"/>
      <c r="KD103" s="139"/>
      <c r="KE103" s="139"/>
      <c r="KF103" s="139"/>
      <c r="KG103" s="139"/>
      <c r="KH103" s="139"/>
      <c r="KI103" s="139"/>
      <c r="KJ103" s="139"/>
      <c r="KK103" s="139"/>
      <c r="KL103" s="139"/>
      <c r="KM103" s="139"/>
      <c r="KN103" s="139"/>
      <c r="KO103" s="139"/>
      <c r="KP103" s="139"/>
      <c r="KQ103" s="139"/>
    </row>
    <row r="104" spans="1:303" s="140" customFormat="1" ht="15.75" customHeight="1" x14ac:dyDescent="0.2">
      <c r="A104" s="138">
        <v>62</v>
      </c>
      <c r="B104" s="148"/>
      <c r="C104" s="191"/>
      <c r="D104" s="192"/>
      <c r="E104" s="192"/>
      <c r="F104" s="160" t="str">
        <f t="shared" si="8"/>
        <v/>
      </c>
      <c r="G104" s="126" t="str">
        <f t="shared" si="23"/>
        <v/>
      </c>
      <c r="H104" s="137"/>
      <c r="I104" s="137"/>
      <c r="J104" s="137"/>
      <c r="K104" s="137"/>
      <c r="L104" s="137"/>
      <c r="M104" s="137"/>
      <c r="N104" s="137"/>
      <c r="O104" s="137"/>
      <c r="P104" s="137"/>
      <c r="Q104" s="160" t="str">
        <f t="shared" si="10"/>
        <v/>
      </c>
      <c r="R104" s="126" t="str">
        <f t="shared" si="22"/>
        <v/>
      </c>
      <c r="S104" s="137"/>
      <c r="T104" s="145"/>
      <c r="U104" s="141" t="str">
        <f t="shared" si="11"/>
        <v/>
      </c>
      <c r="V104" s="150"/>
      <c r="W104" s="146"/>
      <c r="X104" s="143" t="str">
        <f t="shared" si="12"/>
        <v/>
      </c>
      <c r="Y104" s="150"/>
      <c r="Z104" s="146"/>
      <c r="AA104" s="135" t="str">
        <f t="shared" si="13"/>
        <v/>
      </c>
      <c r="AB104" s="137"/>
      <c r="AC104" s="146"/>
      <c r="AD104" s="147" t="str">
        <f t="shared" si="14"/>
        <v/>
      </c>
      <c r="AE104" s="136"/>
      <c r="AF104" s="127" t="str">
        <f t="shared" si="24"/>
        <v/>
      </c>
      <c r="AG104" s="137"/>
      <c r="AH104" s="137"/>
      <c r="AI104" s="137"/>
      <c r="AJ104" s="137"/>
      <c r="AK104" s="137"/>
      <c r="AL104" s="137"/>
      <c r="AM104" s="137"/>
      <c r="AN104" s="137"/>
      <c r="AO104" s="137"/>
      <c r="AP104" s="137"/>
      <c r="AQ104" s="210" t="str">
        <f t="shared" si="16"/>
        <v/>
      </c>
      <c r="AR104" s="513" t="str">
        <f t="shared" si="17"/>
        <v/>
      </c>
      <c r="AS104" s="513"/>
      <c r="AT104" s="139"/>
      <c r="AU104" s="139"/>
      <c r="AV104" s="139"/>
      <c r="AW104" s="139"/>
      <c r="AX104" s="139"/>
      <c r="AY104" s="139"/>
      <c r="AZ104" s="139"/>
      <c r="BA104" s="139"/>
      <c r="BB104" s="139"/>
      <c r="BC104" s="189"/>
      <c r="BD104" s="189"/>
      <c r="BE104" s="189"/>
      <c r="BF104" s="202"/>
      <c r="BG104" s="216">
        <f t="shared" si="21"/>
        <v>0</v>
      </c>
      <c r="BH104" s="217">
        <f t="shared" si="18"/>
        <v>0</v>
      </c>
      <c r="BI104" s="218">
        <f t="shared" si="19"/>
        <v>0</v>
      </c>
      <c r="BJ104" s="189">
        <f t="shared" si="20"/>
        <v>0</v>
      </c>
      <c r="BK104" s="202"/>
      <c r="BL104" s="202"/>
      <c r="BM104" s="18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c r="CN104" s="139"/>
      <c r="CO104" s="139"/>
      <c r="CP104" s="139"/>
      <c r="CQ104" s="139"/>
      <c r="CR104" s="139"/>
      <c r="CS104" s="139"/>
      <c r="CT104" s="139"/>
      <c r="CU104" s="139"/>
      <c r="CV104" s="139"/>
      <c r="CW104" s="139"/>
      <c r="CX104" s="139"/>
      <c r="CY104" s="139"/>
      <c r="CZ104" s="139"/>
      <c r="DA104" s="139"/>
      <c r="DB104" s="139"/>
      <c r="DC104" s="139"/>
      <c r="DD104" s="139"/>
      <c r="DE104" s="139"/>
      <c r="DF104" s="139"/>
      <c r="DG104" s="139"/>
      <c r="DH104" s="139"/>
      <c r="DI104" s="139"/>
      <c r="DJ104" s="139"/>
      <c r="DK104" s="139"/>
      <c r="DL104" s="139"/>
      <c r="DM104" s="139"/>
      <c r="DN104" s="139"/>
      <c r="DO104" s="139"/>
      <c r="DP104" s="139"/>
      <c r="DQ104" s="139"/>
      <c r="DR104" s="139"/>
      <c r="DS104" s="139"/>
      <c r="DT104" s="139"/>
      <c r="DU104" s="139"/>
      <c r="DV104" s="139"/>
      <c r="DW104" s="139"/>
      <c r="DX104" s="139"/>
      <c r="DY104" s="139"/>
      <c r="DZ104" s="139"/>
      <c r="EA104" s="139"/>
      <c r="EB104" s="139"/>
      <c r="EC104" s="139"/>
      <c r="ED104" s="139"/>
      <c r="EE104" s="139"/>
      <c r="EF104" s="139"/>
      <c r="EG104" s="139"/>
      <c r="EH104" s="139"/>
      <c r="EI104" s="139"/>
      <c r="EJ104" s="139"/>
      <c r="EK104" s="139"/>
      <c r="EL104" s="139"/>
      <c r="EM104" s="139"/>
      <c r="EN104" s="139"/>
      <c r="EO104" s="139"/>
      <c r="EP104" s="139"/>
      <c r="EQ104" s="139"/>
      <c r="ER104" s="139"/>
      <c r="ES104" s="139"/>
      <c r="ET104" s="139"/>
      <c r="EU104" s="139"/>
      <c r="EV104" s="139"/>
      <c r="EW104" s="139"/>
      <c r="EX104" s="139"/>
      <c r="EY104" s="139"/>
      <c r="EZ104" s="139"/>
      <c r="FA104" s="139"/>
      <c r="FB104" s="139"/>
      <c r="FC104" s="139"/>
      <c r="FD104" s="139"/>
      <c r="FE104" s="139"/>
      <c r="FF104" s="139"/>
      <c r="FG104" s="139"/>
      <c r="FH104" s="139"/>
      <c r="FI104" s="139"/>
      <c r="FJ104" s="139"/>
      <c r="FK104" s="139"/>
      <c r="FL104" s="139"/>
      <c r="FM104" s="139"/>
      <c r="FN104" s="139"/>
      <c r="FO104" s="139"/>
      <c r="FP104" s="139"/>
      <c r="FQ104" s="139"/>
      <c r="FR104" s="139"/>
      <c r="FS104" s="139"/>
      <c r="FT104" s="139"/>
      <c r="FU104" s="139"/>
      <c r="FV104" s="139"/>
      <c r="FW104" s="139"/>
      <c r="FX104" s="139"/>
      <c r="FY104" s="139"/>
      <c r="FZ104" s="139"/>
      <c r="GA104" s="139"/>
      <c r="GB104" s="139"/>
      <c r="GC104" s="139"/>
      <c r="GD104" s="139"/>
      <c r="GE104" s="139"/>
      <c r="GF104" s="139"/>
      <c r="GG104" s="139"/>
      <c r="GH104" s="139"/>
      <c r="GI104" s="139"/>
      <c r="GJ104" s="139"/>
      <c r="GK104" s="139"/>
      <c r="GL104" s="139"/>
      <c r="GM104" s="139"/>
      <c r="GN104" s="139"/>
      <c r="GO104" s="139"/>
      <c r="GP104" s="139"/>
      <c r="GQ104" s="139"/>
      <c r="GR104" s="139"/>
      <c r="GS104" s="139"/>
      <c r="GT104" s="139"/>
      <c r="GU104" s="139"/>
      <c r="GV104" s="139"/>
      <c r="GW104" s="139"/>
      <c r="GX104" s="139"/>
      <c r="GY104" s="139"/>
      <c r="GZ104" s="139"/>
      <c r="HA104" s="139"/>
      <c r="HB104" s="139"/>
      <c r="HC104" s="139"/>
      <c r="HD104" s="139"/>
      <c r="HE104" s="139"/>
      <c r="HF104" s="139"/>
      <c r="HG104" s="139"/>
      <c r="HH104" s="139"/>
      <c r="HI104" s="139"/>
      <c r="HJ104" s="139"/>
      <c r="HK104" s="139"/>
      <c r="HL104" s="139"/>
      <c r="HM104" s="139"/>
      <c r="HN104" s="139"/>
      <c r="HO104" s="139"/>
      <c r="HP104" s="139"/>
      <c r="HQ104" s="139"/>
      <c r="HR104" s="139"/>
      <c r="HS104" s="139"/>
      <c r="HT104" s="139"/>
      <c r="HU104" s="139"/>
      <c r="HV104" s="139"/>
      <c r="HW104" s="139"/>
      <c r="HX104" s="139"/>
      <c r="HY104" s="139"/>
      <c r="HZ104" s="139"/>
      <c r="IA104" s="139"/>
      <c r="IB104" s="139"/>
      <c r="IC104" s="139"/>
      <c r="ID104" s="139"/>
      <c r="IE104" s="139"/>
      <c r="IF104" s="139"/>
      <c r="IG104" s="139"/>
      <c r="IH104" s="139"/>
      <c r="II104" s="139"/>
      <c r="IJ104" s="139"/>
      <c r="IK104" s="139"/>
      <c r="IL104" s="139"/>
      <c r="IM104" s="139"/>
      <c r="IN104" s="139"/>
      <c r="IO104" s="139"/>
      <c r="IP104" s="139"/>
      <c r="IQ104" s="139"/>
      <c r="IR104" s="139"/>
      <c r="IS104" s="139"/>
      <c r="IT104" s="139"/>
      <c r="IU104" s="139"/>
      <c r="IV104" s="139"/>
      <c r="IW104" s="139"/>
      <c r="IX104" s="139"/>
      <c r="IY104" s="139"/>
      <c r="IZ104" s="139"/>
      <c r="JA104" s="139"/>
      <c r="JB104" s="139"/>
      <c r="JC104" s="139"/>
      <c r="JD104" s="139"/>
      <c r="JE104" s="139"/>
      <c r="JF104" s="139"/>
      <c r="JG104" s="139"/>
      <c r="JH104" s="139"/>
      <c r="JI104" s="139"/>
      <c r="JJ104" s="139"/>
      <c r="JK104" s="139"/>
      <c r="JL104" s="139"/>
      <c r="JM104" s="139"/>
      <c r="JN104" s="139"/>
      <c r="JO104" s="139"/>
      <c r="JP104" s="139"/>
      <c r="JQ104" s="139"/>
      <c r="JR104" s="139"/>
      <c r="JS104" s="139"/>
      <c r="JT104" s="139"/>
      <c r="JU104" s="139"/>
      <c r="JV104" s="139"/>
      <c r="JW104" s="139"/>
      <c r="JX104" s="139"/>
      <c r="JY104" s="139"/>
      <c r="JZ104" s="139"/>
      <c r="KA104" s="139"/>
      <c r="KB104" s="139"/>
      <c r="KC104" s="139"/>
      <c r="KD104" s="139"/>
      <c r="KE104" s="139"/>
      <c r="KF104" s="139"/>
      <c r="KG104" s="139"/>
      <c r="KH104" s="139"/>
      <c r="KI104" s="139"/>
      <c r="KJ104" s="139"/>
      <c r="KK104" s="139"/>
      <c r="KL104" s="139"/>
      <c r="KM104" s="139"/>
      <c r="KN104" s="139"/>
      <c r="KO104" s="139"/>
      <c r="KP104" s="139"/>
      <c r="KQ104" s="139"/>
    </row>
    <row r="105" spans="1:303" s="140" customFormat="1" ht="15.75" customHeight="1" x14ac:dyDescent="0.2">
      <c r="A105" s="138">
        <v>63</v>
      </c>
      <c r="B105" s="148"/>
      <c r="C105" s="191"/>
      <c r="D105" s="192"/>
      <c r="E105" s="192"/>
      <c r="F105" s="160" t="str">
        <f t="shared" si="8"/>
        <v/>
      </c>
      <c r="G105" s="126" t="str">
        <f t="shared" si="23"/>
        <v/>
      </c>
      <c r="H105" s="137"/>
      <c r="I105" s="137"/>
      <c r="J105" s="137"/>
      <c r="K105" s="137"/>
      <c r="L105" s="137"/>
      <c r="M105" s="137"/>
      <c r="N105" s="137"/>
      <c r="O105" s="137"/>
      <c r="P105" s="137"/>
      <c r="Q105" s="160" t="str">
        <f t="shared" si="10"/>
        <v/>
      </c>
      <c r="R105" s="126" t="str">
        <f t="shared" si="22"/>
        <v/>
      </c>
      <c r="S105" s="137"/>
      <c r="T105" s="145"/>
      <c r="U105" s="141" t="str">
        <f t="shared" si="11"/>
        <v/>
      </c>
      <c r="V105" s="150"/>
      <c r="W105" s="146"/>
      <c r="X105" s="143" t="str">
        <f t="shared" si="12"/>
        <v/>
      </c>
      <c r="Y105" s="150"/>
      <c r="Z105" s="146"/>
      <c r="AA105" s="135" t="str">
        <f t="shared" si="13"/>
        <v/>
      </c>
      <c r="AB105" s="137"/>
      <c r="AC105" s="146"/>
      <c r="AD105" s="147" t="str">
        <f t="shared" si="14"/>
        <v/>
      </c>
      <c r="AE105" s="136"/>
      <c r="AF105" s="127" t="str">
        <f t="shared" si="24"/>
        <v/>
      </c>
      <c r="AG105" s="137"/>
      <c r="AH105" s="137"/>
      <c r="AI105" s="137"/>
      <c r="AJ105" s="137"/>
      <c r="AK105" s="137"/>
      <c r="AL105" s="137"/>
      <c r="AM105" s="137"/>
      <c r="AN105" s="137"/>
      <c r="AO105" s="137"/>
      <c r="AP105" s="137"/>
      <c r="AQ105" s="210" t="str">
        <f t="shared" si="16"/>
        <v/>
      </c>
      <c r="AR105" s="513" t="str">
        <f t="shared" si="17"/>
        <v/>
      </c>
      <c r="AS105" s="513"/>
      <c r="AT105" s="139"/>
      <c r="AU105" s="139"/>
      <c r="AV105" s="139"/>
      <c r="AW105" s="139"/>
      <c r="AX105" s="139"/>
      <c r="AY105" s="139"/>
      <c r="AZ105" s="139"/>
      <c r="BA105" s="139"/>
      <c r="BB105" s="139"/>
      <c r="BC105" s="189"/>
      <c r="BD105" s="189"/>
      <c r="BE105" s="189"/>
      <c r="BF105" s="202"/>
      <c r="BG105" s="216">
        <f t="shared" si="21"/>
        <v>0</v>
      </c>
      <c r="BH105" s="217">
        <f t="shared" si="18"/>
        <v>0</v>
      </c>
      <c r="BI105" s="218">
        <f t="shared" si="19"/>
        <v>0</v>
      </c>
      <c r="BJ105" s="189">
        <f t="shared" si="20"/>
        <v>0</v>
      </c>
      <c r="BK105" s="202"/>
      <c r="BL105" s="202"/>
      <c r="BM105" s="18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c r="CN105" s="139"/>
      <c r="CO105" s="139"/>
      <c r="CP105" s="139"/>
      <c r="CQ105" s="139"/>
      <c r="CR105" s="139"/>
      <c r="CS105" s="139"/>
      <c r="CT105" s="139"/>
      <c r="CU105" s="139"/>
      <c r="CV105" s="139"/>
      <c r="CW105" s="139"/>
      <c r="CX105" s="139"/>
      <c r="CY105" s="139"/>
      <c r="CZ105" s="139"/>
      <c r="DA105" s="139"/>
      <c r="DB105" s="139"/>
      <c r="DC105" s="139"/>
      <c r="DD105" s="139"/>
      <c r="DE105" s="139"/>
      <c r="DF105" s="139"/>
      <c r="DG105" s="139"/>
      <c r="DH105" s="139"/>
      <c r="DI105" s="139"/>
      <c r="DJ105" s="139"/>
      <c r="DK105" s="139"/>
      <c r="DL105" s="139"/>
      <c r="DM105" s="139"/>
      <c r="DN105" s="139"/>
      <c r="DO105" s="139"/>
      <c r="DP105" s="139"/>
      <c r="DQ105" s="139"/>
      <c r="DR105" s="139"/>
      <c r="DS105" s="139"/>
      <c r="DT105" s="139"/>
      <c r="DU105" s="139"/>
      <c r="DV105" s="139"/>
      <c r="DW105" s="139"/>
      <c r="DX105" s="139"/>
      <c r="DY105" s="139"/>
      <c r="DZ105" s="139"/>
      <c r="EA105" s="139"/>
      <c r="EB105" s="139"/>
      <c r="EC105" s="139"/>
      <c r="ED105" s="139"/>
      <c r="EE105" s="139"/>
      <c r="EF105" s="139"/>
      <c r="EG105" s="139"/>
      <c r="EH105" s="139"/>
      <c r="EI105" s="139"/>
      <c r="EJ105" s="139"/>
      <c r="EK105" s="139"/>
      <c r="EL105" s="139"/>
      <c r="EM105" s="139"/>
      <c r="EN105" s="139"/>
      <c r="EO105" s="139"/>
      <c r="EP105" s="139"/>
      <c r="EQ105" s="139"/>
      <c r="ER105" s="139"/>
      <c r="ES105" s="139"/>
      <c r="ET105" s="139"/>
      <c r="EU105" s="139"/>
      <c r="EV105" s="139"/>
      <c r="EW105" s="139"/>
      <c r="EX105" s="139"/>
      <c r="EY105" s="139"/>
      <c r="EZ105" s="139"/>
      <c r="FA105" s="139"/>
      <c r="FB105" s="139"/>
      <c r="FC105" s="139"/>
      <c r="FD105" s="139"/>
      <c r="FE105" s="139"/>
      <c r="FF105" s="139"/>
      <c r="FG105" s="139"/>
      <c r="FH105" s="139"/>
      <c r="FI105" s="139"/>
      <c r="FJ105" s="139"/>
      <c r="FK105" s="139"/>
      <c r="FL105" s="139"/>
      <c r="FM105" s="139"/>
      <c r="FN105" s="139"/>
      <c r="FO105" s="139"/>
      <c r="FP105" s="139"/>
      <c r="FQ105" s="139"/>
      <c r="FR105" s="139"/>
      <c r="FS105" s="139"/>
      <c r="FT105" s="139"/>
      <c r="FU105" s="139"/>
      <c r="FV105" s="139"/>
      <c r="FW105" s="139"/>
      <c r="FX105" s="139"/>
      <c r="FY105" s="139"/>
      <c r="FZ105" s="139"/>
      <c r="GA105" s="139"/>
      <c r="GB105" s="139"/>
      <c r="GC105" s="139"/>
      <c r="GD105" s="139"/>
      <c r="GE105" s="139"/>
      <c r="GF105" s="139"/>
      <c r="GG105" s="139"/>
      <c r="GH105" s="139"/>
      <c r="GI105" s="139"/>
      <c r="GJ105" s="139"/>
      <c r="GK105" s="139"/>
      <c r="GL105" s="139"/>
      <c r="GM105" s="139"/>
      <c r="GN105" s="139"/>
      <c r="GO105" s="139"/>
      <c r="GP105" s="139"/>
      <c r="GQ105" s="139"/>
      <c r="GR105" s="139"/>
      <c r="GS105" s="139"/>
      <c r="GT105" s="139"/>
      <c r="GU105" s="139"/>
      <c r="GV105" s="139"/>
      <c r="GW105" s="139"/>
      <c r="GX105" s="139"/>
      <c r="GY105" s="139"/>
      <c r="GZ105" s="139"/>
      <c r="HA105" s="139"/>
      <c r="HB105" s="139"/>
      <c r="HC105" s="139"/>
      <c r="HD105" s="139"/>
      <c r="HE105" s="139"/>
      <c r="HF105" s="139"/>
      <c r="HG105" s="139"/>
      <c r="HH105" s="139"/>
      <c r="HI105" s="139"/>
      <c r="HJ105" s="139"/>
      <c r="HK105" s="139"/>
      <c r="HL105" s="139"/>
      <c r="HM105" s="139"/>
      <c r="HN105" s="139"/>
      <c r="HO105" s="139"/>
      <c r="HP105" s="139"/>
      <c r="HQ105" s="139"/>
      <c r="HR105" s="139"/>
      <c r="HS105" s="139"/>
      <c r="HT105" s="139"/>
      <c r="HU105" s="139"/>
      <c r="HV105" s="139"/>
      <c r="HW105" s="139"/>
      <c r="HX105" s="139"/>
      <c r="HY105" s="139"/>
      <c r="HZ105" s="139"/>
      <c r="IA105" s="139"/>
      <c r="IB105" s="139"/>
      <c r="IC105" s="139"/>
      <c r="ID105" s="139"/>
      <c r="IE105" s="139"/>
      <c r="IF105" s="139"/>
      <c r="IG105" s="139"/>
      <c r="IH105" s="139"/>
      <c r="II105" s="139"/>
      <c r="IJ105" s="139"/>
      <c r="IK105" s="139"/>
      <c r="IL105" s="139"/>
      <c r="IM105" s="139"/>
      <c r="IN105" s="139"/>
      <c r="IO105" s="139"/>
      <c r="IP105" s="139"/>
      <c r="IQ105" s="139"/>
      <c r="IR105" s="139"/>
      <c r="IS105" s="139"/>
      <c r="IT105" s="139"/>
      <c r="IU105" s="139"/>
      <c r="IV105" s="139"/>
      <c r="IW105" s="139"/>
      <c r="IX105" s="139"/>
      <c r="IY105" s="139"/>
      <c r="IZ105" s="139"/>
      <c r="JA105" s="139"/>
      <c r="JB105" s="139"/>
      <c r="JC105" s="139"/>
      <c r="JD105" s="139"/>
      <c r="JE105" s="139"/>
      <c r="JF105" s="139"/>
      <c r="JG105" s="139"/>
      <c r="JH105" s="139"/>
      <c r="JI105" s="139"/>
      <c r="JJ105" s="139"/>
      <c r="JK105" s="139"/>
      <c r="JL105" s="139"/>
      <c r="JM105" s="139"/>
      <c r="JN105" s="139"/>
      <c r="JO105" s="139"/>
      <c r="JP105" s="139"/>
      <c r="JQ105" s="139"/>
      <c r="JR105" s="139"/>
      <c r="JS105" s="139"/>
      <c r="JT105" s="139"/>
      <c r="JU105" s="139"/>
      <c r="JV105" s="139"/>
      <c r="JW105" s="139"/>
      <c r="JX105" s="139"/>
      <c r="JY105" s="139"/>
      <c r="JZ105" s="139"/>
      <c r="KA105" s="139"/>
      <c r="KB105" s="139"/>
      <c r="KC105" s="139"/>
      <c r="KD105" s="139"/>
      <c r="KE105" s="139"/>
      <c r="KF105" s="139"/>
      <c r="KG105" s="139"/>
      <c r="KH105" s="139"/>
      <c r="KI105" s="139"/>
      <c r="KJ105" s="139"/>
      <c r="KK105" s="139"/>
      <c r="KL105" s="139"/>
      <c r="KM105" s="139"/>
      <c r="KN105" s="139"/>
      <c r="KO105" s="139"/>
      <c r="KP105" s="139"/>
      <c r="KQ105" s="139"/>
    </row>
    <row r="106" spans="1:303" s="140" customFormat="1" ht="15.75" customHeight="1" x14ac:dyDescent="0.2">
      <c r="A106" s="138">
        <v>64</v>
      </c>
      <c r="B106" s="148"/>
      <c r="C106" s="191"/>
      <c r="D106" s="192"/>
      <c r="E106" s="192"/>
      <c r="F106" s="160" t="str">
        <f t="shared" si="8"/>
        <v/>
      </c>
      <c r="G106" s="126" t="str">
        <f t="shared" si="23"/>
        <v/>
      </c>
      <c r="H106" s="137"/>
      <c r="I106" s="137"/>
      <c r="J106" s="137"/>
      <c r="K106" s="137"/>
      <c r="L106" s="137"/>
      <c r="M106" s="137"/>
      <c r="N106" s="137"/>
      <c r="O106" s="137"/>
      <c r="P106" s="137"/>
      <c r="Q106" s="160" t="str">
        <f t="shared" si="10"/>
        <v/>
      </c>
      <c r="R106" s="126" t="str">
        <f t="shared" si="22"/>
        <v/>
      </c>
      <c r="S106" s="137"/>
      <c r="T106" s="145"/>
      <c r="U106" s="141" t="str">
        <f t="shared" si="11"/>
        <v/>
      </c>
      <c r="V106" s="150"/>
      <c r="W106" s="146"/>
      <c r="X106" s="143" t="str">
        <f t="shared" si="12"/>
        <v/>
      </c>
      <c r="Y106" s="150"/>
      <c r="Z106" s="146"/>
      <c r="AA106" s="135" t="str">
        <f t="shared" si="13"/>
        <v/>
      </c>
      <c r="AB106" s="137"/>
      <c r="AC106" s="146"/>
      <c r="AD106" s="147" t="str">
        <f t="shared" si="14"/>
        <v/>
      </c>
      <c r="AE106" s="136"/>
      <c r="AF106" s="127" t="str">
        <f t="shared" si="24"/>
        <v/>
      </c>
      <c r="AG106" s="137"/>
      <c r="AH106" s="137"/>
      <c r="AI106" s="137"/>
      <c r="AJ106" s="137"/>
      <c r="AK106" s="137"/>
      <c r="AL106" s="137"/>
      <c r="AM106" s="137"/>
      <c r="AN106" s="137"/>
      <c r="AO106" s="137"/>
      <c r="AP106" s="137"/>
      <c r="AQ106" s="210" t="str">
        <f t="shared" si="16"/>
        <v/>
      </c>
      <c r="AR106" s="513" t="str">
        <f t="shared" si="17"/>
        <v/>
      </c>
      <c r="AS106" s="513"/>
      <c r="AT106" s="139"/>
      <c r="AU106" s="139"/>
      <c r="AV106" s="139"/>
      <c r="AW106" s="139"/>
      <c r="AX106" s="139"/>
      <c r="AY106" s="139"/>
      <c r="AZ106" s="139"/>
      <c r="BA106" s="139"/>
      <c r="BB106" s="139"/>
      <c r="BC106" s="189"/>
      <c r="BD106" s="189"/>
      <c r="BE106" s="189"/>
      <c r="BF106" s="202"/>
      <c r="BG106" s="216">
        <f t="shared" si="21"/>
        <v>0</v>
      </c>
      <c r="BH106" s="217">
        <f t="shared" si="18"/>
        <v>0</v>
      </c>
      <c r="BI106" s="218">
        <f t="shared" si="19"/>
        <v>0</v>
      </c>
      <c r="BJ106" s="189">
        <f t="shared" si="20"/>
        <v>0</v>
      </c>
      <c r="BK106" s="202"/>
      <c r="BL106" s="202"/>
      <c r="BM106" s="18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39"/>
      <c r="EE106" s="139"/>
      <c r="EF106" s="139"/>
      <c r="EG106" s="139"/>
      <c r="EH106" s="139"/>
      <c r="EI106" s="139"/>
      <c r="EJ106" s="139"/>
      <c r="EK106" s="139"/>
      <c r="EL106" s="139"/>
      <c r="EM106" s="139"/>
      <c r="EN106" s="139"/>
      <c r="EO106" s="139"/>
      <c r="EP106" s="139"/>
      <c r="EQ106" s="139"/>
      <c r="ER106" s="139"/>
      <c r="ES106" s="139"/>
      <c r="ET106" s="139"/>
      <c r="EU106" s="139"/>
      <c r="EV106" s="139"/>
      <c r="EW106" s="139"/>
      <c r="EX106" s="139"/>
      <c r="EY106" s="139"/>
      <c r="EZ106" s="139"/>
      <c r="FA106" s="139"/>
      <c r="FB106" s="139"/>
      <c r="FC106" s="139"/>
      <c r="FD106" s="139"/>
      <c r="FE106" s="139"/>
      <c r="FF106" s="139"/>
      <c r="FG106" s="139"/>
      <c r="FH106" s="139"/>
      <c r="FI106" s="139"/>
      <c r="FJ106" s="139"/>
      <c r="FK106" s="139"/>
      <c r="FL106" s="139"/>
      <c r="FM106" s="139"/>
      <c r="FN106" s="139"/>
      <c r="FO106" s="139"/>
      <c r="FP106" s="139"/>
      <c r="FQ106" s="139"/>
      <c r="FR106" s="139"/>
      <c r="FS106" s="139"/>
      <c r="FT106" s="139"/>
      <c r="FU106" s="139"/>
      <c r="FV106" s="139"/>
      <c r="FW106" s="139"/>
      <c r="FX106" s="139"/>
      <c r="FY106" s="139"/>
      <c r="FZ106" s="139"/>
      <c r="GA106" s="139"/>
      <c r="GB106" s="139"/>
      <c r="GC106" s="139"/>
      <c r="GD106" s="139"/>
      <c r="GE106" s="139"/>
      <c r="GF106" s="139"/>
      <c r="GG106" s="139"/>
      <c r="GH106" s="139"/>
      <c r="GI106" s="139"/>
      <c r="GJ106" s="139"/>
      <c r="GK106" s="139"/>
      <c r="GL106" s="139"/>
      <c r="GM106" s="139"/>
      <c r="GN106" s="139"/>
      <c r="GO106" s="139"/>
      <c r="GP106" s="139"/>
      <c r="GQ106" s="139"/>
      <c r="GR106" s="139"/>
      <c r="GS106" s="139"/>
      <c r="GT106" s="139"/>
      <c r="GU106" s="139"/>
      <c r="GV106" s="139"/>
      <c r="GW106" s="139"/>
      <c r="GX106" s="139"/>
      <c r="GY106" s="139"/>
      <c r="GZ106" s="139"/>
      <c r="HA106" s="139"/>
      <c r="HB106" s="139"/>
      <c r="HC106" s="139"/>
      <c r="HD106" s="139"/>
      <c r="HE106" s="139"/>
      <c r="HF106" s="139"/>
      <c r="HG106" s="139"/>
      <c r="HH106" s="139"/>
      <c r="HI106" s="139"/>
      <c r="HJ106" s="139"/>
      <c r="HK106" s="139"/>
      <c r="HL106" s="139"/>
      <c r="HM106" s="139"/>
      <c r="HN106" s="139"/>
      <c r="HO106" s="139"/>
      <c r="HP106" s="139"/>
      <c r="HQ106" s="139"/>
      <c r="HR106" s="139"/>
      <c r="HS106" s="139"/>
      <c r="HT106" s="139"/>
      <c r="HU106" s="139"/>
      <c r="HV106" s="139"/>
      <c r="HW106" s="139"/>
      <c r="HX106" s="139"/>
      <c r="HY106" s="139"/>
      <c r="HZ106" s="139"/>
      <c r="IA106" s="139"/>
      <c r="IB106" s="139"/>
      <c r="IC106" s="139"/>
      <c r="ID106" s="139"/>
      <c r="IE106" s="139"/>
      <c r="IF106" s="139"/>
      <c r="IG106" s="139"/>
      <c r="IH106" s="139"/>
      <c r="II106" s="139"/>
      <c r="IJ106" s="139"/>
      <c r="IK106" s="139"/>
      <c r="IL106" s="139"/>
      <c r="IM106" s="139"/>
      <c r="IN106" s="139"/>
      <c r="IO106" s="139"/>
      <c r="IP106" s="139"/>
      <c r="IQ106" s="139"/>
      <c r="IR106" s="139"/>
      <c r="IS106" s="139"/>
      <c r="IT106" s="139"/>
      <c r="IU106" s="139"/>
      <c r="IV106" s="139"/>
      <c r="IW106" s="139"/>
      <c r="IX106" s="139"/>
      <c r="IY106" s="139"/>
      <c r="IZ106" s="139"/>
      <c r="JA106" s="139"/>
      <c r="JB106" s="139"/>
      <c r="JC106" s="139"/>
      <c r="JD106" s="139"/>
      <c r="JE106" s="139"/>
      <c r="JF106" s="139"/>
      <c r="JG106" s="139"/>
      <c r="JH106" s="139"/>
      <c r="JI106" s="139"/>
      <c r="JJ106" s="139"/>
      <c r="JK106" s="139"/>
      <c r="JL106" s="139"/>
      <c r="JM106" s="139"/>
      <c r="JN106" s="139"/>
      <c r="JO106" s="139"/>
      <c r="JP106" s="139"/>
      <c r="JQ106" s="139"/>
      <c r="JR106" s="139"/>
      <c r="JS106" s="139"/>
      <c r="JT106" s="139"/>
      <c r="JU106" s="139"/>
      <c r="JV106" s="139"/>
      <c r="JW106" s="139"/>
      <c r="JX106" s="139"/>
      <c r="JY106" s="139"/>
      <c r="JZ106" s="139"/>
      <c r="KA106" s="139"/>
      <c r="KB106" s="139"/>
      <c r="KC106" s="139"/>
      <c r="KD106" s="139"/>
      <c r="KE106" s="139"/>
      <c r="KF106" s="139"/>
      <c r="KG106" s="139"/>
      <c r="KH106" s="139"/>
      <c r="KI106" s="139"/>
      <c r="KJ106" s="139"/>
      <c r="KK106" s="139"/>
      <c r="KL106" s="139"/>
      <c r="KM106" s="139"/>
      <c r="KN106" s="139"/>
      <c r="KO106" s="139"/>
      <c r="KP106" s="139"/>
      <c r="KQ106" s="139"/>
    </row>
    <row r="107" spans="1:303" s="140" customFormat="1" ht="15.75" customHeight="1" x14ac:dyDescent="0.2">
      <c r="A107" s="138">
        <v>65</v>
      </c>
      <c r="B107" s="148"/>
      <c r="C107" s="191"/>
      <c r="D107" s="192"/>
      <c r="E107" s="192"/>
      <c r="F107" s="160" t="str">
        <f t="shared" si="8"/>
        <v/>
      </c>
      <c r="G107" s="126" t="str">
        <f t="shared" si="23"/>
        <v/>
      </c>
      <c r="H107" s="137"/>
      <c r="I107" s="137"/>
      <c r="J107" s="137"/>
      <c r="K107" s="137"/>
      <c r="L107" s="137"/>
      <c r="M107" s="137"/>
      <c r="N107" s="137"/>
      <c r="O107" s="137"/>
      <c r="P107" s="137"/>
      <c r="Q107" s="160" t="str">
        <f t="shared" si="10"/>
        <v/>
      </c>
      <c r="R107" s="126" t="str">
        <f t="shared" ref="R107:R117" si="25">IF(B107="","",B107)</f>
        <v/>
      </c>
      <c r="S107" s="137"/>
      <c r="T107" s="145"/>
      <c r="U107" s="141" t="str">
        <f t="shared" si="11"/>
        <v/>
      </c>
      <c r="V107" s="150"/>
      <c r="W107" s="146"/>
      <c r="X107" s="143" t="str">
        <f t="shared" si="12"/>
        <v/>
      </c>
      <c r="Y107" s="150"/>
      <c r="Z107" s="146"/>
      <c r="AA107" s="135" t="str">
        <f t="shared" si="13"/>
        <v/>
      </c>
      <c r="AB107" s="137"/>
      <c r="AC107" s="146"/>
      <c r="AD107" s="147" t="str">
        <f t="shared" si="14"/>
        <v/>
      </c>
      <c r="AE107" s="136"/>
      <c r="AF107" s="127" t="str">
        <f t="shared" si="24"/>
        <v/>
      </c>
      <c r="AG107" s="137"/>
      <c r="AH107" s="137"/>
      <c r="AI107" s="137"/>
      <c r="AJ107" s="137"/>
      <c r="AK107" s="137"/>
      <c r="AL107" s="137"/>
      <c r="AM107" s="137"/>
      <c r="AN107" s="137"/>
      <c r="AO107" s="137"/>
      <c r="AP107" s="137"/>
      <c r="AQ107" s="210" t="str">
        <f t="shared" si="16"/>
        <v/>
      </c>
      <c r="AR107" s="513" t="str">
        <f t="shared" si="17"/>
        <v/>
      </c>
      <c r="AS107" s="513"/>
      <c r="AT107" s="139"/>
      <c r="AU107" s="139"/>
      <c r="AV107" s="139"/>
      <c r="AW107" s="139"/>
      <c r="AX107" s="139"/>
      <c r="AY107" s="139"/>
      <c r="AZ107" s="139"/>
      <c r="BA107" s="139"/>
      <c r="BB107" s="139"/>
      <c r="BC107" s="189"/>
      <c r="BD107" s="189"/>
      <c r="BE107" s="189"/>
      <c r="BF107" s="202"/>
      <c r="BG107" s="216">
        <f t="shared" si="21"/>
        <v>0</v>
      </c>
      <c r="BH107" s="217">
        <f t="shared" si="18"/>
        <v>0</v>
      </c>
      <c r="BI107" s="218">
        <f t="shared" si="19"/>
        <v>0</v>
      </c>
      <c r="BJ107" s="189">
        <f t="shared" si="20"/>
        <v>0</v>
      </c>
      <c r="BK107" s="202"/>
      <c r="BL107" s="202"/>
      <c r="BM107" s="18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c r="CP107" s="139"/>
      <c r="CQ107" s="139"/>
      <c r="CR107" s="139"/>
      <c r="CS107" s="139"/>
      <c r="CT107" s="139"/>
      <c r="CU107" s="139"/>
      <c r="CV107" s="139"/>
      <c r="CW107" s="139"/>
      <c r="CX107" s="139"/>
      <c r="CY107" s="139"/>
      <c r="CZ107" s="139"/>
      <c r="DA107" s="139"/>
      <c r="DB107" s="139"/>
      <c r="DC107" s="139"/>
      <c r="DD107" s="139"/>
      <c r="DE107" s="139"/>
      <c r="DF107" s="139"/>
      <c r="DG107" s="139"/>
      <c r="DH107" s="139"/>
      <c r="DI107" s="139"/>
      <c r="DJ107" s="139"/>
      <c r="DK107" s="139"/>
      <c r="DL107" s="139"/>
      <c r="DM107" s="139"/>
      <c r="DN107" s="139"/>
      <c r="DO107" s="139"/>
      <c r="DP107" s="139"/>
      <c r="DQ107" s="139"/>
      <c r="DR107" s="139"/>
      <c r="DS107" s="139"/>
      <c r="DT107" s="139"/>
      <c r="DU107" s="139"/>
      <c r="DV107" s="139"/>
      <c r="DW107" s="139"/>
      <c r="DX107" s="139"/>
      <c r="DY107" s="139"/>
      <c r="DZ107" s="139"/>
      <c r="EA107" s="139"/>
      <c r="EB107" s="139"/>
      <c r="EC107" s="139"/>
      <c r="ED107" s="139"/>
      <c r="EE107" s="139"/>
      <c r="EF107" s="139"/>
      <c r="EG107" s="139"/>
      <c r="EH107" s="139"/>
      <c r="EI107" s="139"/>
      <c r="EJ107" s="139"/>
      <c r="EK107" s="139"/>
      <c r="EL107" s="139"/>
      <c r="EM107" s="139"/>
      <c r="EN107" s="139"/>
      <c r="EO107" s="139"/>
      <c r="EP107" s="139"/>
      <c r="EQ107" s="139"/>
      <c r="ER107" s="139"/>
      <c r="ES107" s="139"/>
      <c r="ET107" s="139"/>
      <c r="EU107" s="139"/>
      <c r="EV107" s="139"/>
      <c r="EW107" s="139"/>
      <c r="EX107" s="139"/>
      <c r="EY107" s="139"/>
      <c r="EZ107" s="139"/>
      <c r="FA107" s="139"/>
      <c r="FB107" s="139"/>
      <c r="FC107" s="139"/>
      <c r="FD107" s="139"/>
      <c r="FE107" s="139"/>
      <c r="FF107" s="139"/>
      <c r="FG107" s="139"/>
      <c r="FH107" s="139"/>
      <c r="FI107" s="139"/>
      <c r="FJ107" s="139"/>
      <c r="FK107" s="139"/>
      <c r="FL107" s="139"/>
      <c r="FM107" s="139"/>
      <c r="FN107" s="139"/>
      <c r="FO107" s="139"/>
      <c r="FP107" s="139"/>
      <c r="FQ107" s="139"/>
      <c r="FR107" s="139"/>
      <c r="FS107" s="139"/>
      <c r="FT107" s="139"/>
      <c r="FU107" s="139"/>
      <c r="FV107" s="139"/>
      <c r="FW107" s="139"/>
      <c r="FX107" s="139"/>
      <c r="FY107" s="139"/>
      <c r="FZ107" s="139"/>
      <c r="GA107" s="139"/>
      <c r="GB107" s="139"/>
      <c r="GC107" s="139"/>
      <c r="GD107" s="139"/>
      <c r="GE107" s="139"/>
      <c r="GF107" s="139"/>
      <c r="GG107" s="139"/>
      <c r="GH107" s="139"/>
      <c r="GI107" s="139"/>
      <c r="GJ107" s="139"/>
      <c r="GK107" s="139"/>
      <c r="GL107" s="139"/>
      <c r="GM107" s="139"/>
      <c r="GN107" s="139"/>
      <c r="GO107" s="139"/>
      <c r="GP107" s="139"/>
      <c r="GQ107" s="139"/>
      <c r="GR107" s="139"/>
      <c r="GS107" s="139"/>
      <c r="GT107" s="139"/>
      <c r="GU107" s="139"/>
      <c r="GV107" s="139"/>
      <c r="GW107" s="139"/>
      <c r="GX107" s="139"/>
      <c r="GY107" s="139"/>
      <c r="GZ107" s="139"/>
      <c r="HA107" s="139"/>
      <c r="HB107" s="139"/>
      <c r="HC107" s="139"/>
      <c r="HD107" s="139"/>
      <c r="HE107" s="139"/>
      <c r="HF107" s="139"/>
      <c r="HG107" s="139"/>
      <c r="HH107" s="139"/>
      <c r="HI107" s="139"/>
      <c r="HJ107" s="139"/>
      <c r="HK107" s="139"/>
      <c r="HL107" s="139"/>
      <c r="HM107" s="139"/>
      <c r="HN107" s="139"/>
      <c r="HO107" s="139"/>
      <c r="HP107" s="139"/>
      <c r="HQ107" s="139"/>
      <c r="HR107" s="139"/>
      <c r="HS107" s="139"/>
      <c r="HT107" s="139"/>
      <c r="HU107" s="139"/>
      <c r="HV107" s="139"/>
      <c r="HW107" s="139"/>
      <c r="HX107" s="139"/>
      <c r="HY107" s="139"/>
      <c r="HZ107" s="139"/>
      <c r="IA107" s="139"/>
      <c r="IB107" s="139"/>
      <c r="IC107" s="139"/>
      <c r="ID107" s="139"/>
      <c r="IE107" s="139"/>
      <c r="IF107" s="139"/>
      <c r="IG107" s="139"/>
      <c r="IH107" s="139"/>
      <c r="II107" s="139"/>
      <c r="IJ107" s="139"/>
      <c r="IK107" s="139"/>
      <c r="IL107" s="139"/>
      <c r="IM107" s="139"/>
      <c r="IN107" s="139"/>
      <c r="IO107" s="139"/>
      <c r="IP107" s="139"/>
      <c r="IQ107" s="139"/>
      <c r="IR107" s="139"/>
      <c r="IS107" s="139"/>
      <c r="IT107" s="139"/>
      <c r="IU107" s="139"/>
      <c r="IV107" s="139"/>
      <c r="IW107" s="139"/>
      <c r="IX107" s="139"/>
      <c r="IY107" s="139"/>
      <c r="IZ107" s="139"/>
      <c r="JA107" s="139"/>
      <c r="JB107" s="139"/>
      <c r="JC107" s="139"/>
      <c r="JD107" s="139"/>
      <c r="JE107" s="139"/>
      <c r="JF107" s="139"/>
      <c r="JG107" s="139"/>
      <c r="JH107" s="139"/>
      <c r="JI107" s="139"/>
      <c r="JJ107" s="139"/>
      <c r="JK107" s="139"/>
      <c r="JL107" s="139"/>
      <c r="JM107" s="139"/>
      <c r="JN107" s="139"/>
      <c r="JO107" s="139"/>
      <c r="JP107" s="139"/>
      <c r="JQ107" s="139"/>
      <c r="JR107" s="139"/>
      <c r="JS107" s="139"/>
      <c r="JT107" s="139"/>
      <c r="JU107" s="139"/>
      <c r="JV107" s="139"/>
      <c r="JW107" s="139"/>
      <c r="JX107" s="139"/>
      <c r="JY107" s="139"/>
      <c r="JZ107" s="139"/>
      <c r="KA107" s="139"/>
      <c r="KB107" s="139"/>
      <c r="KC107" s="139"/>
      <c r="KD107" s="139"/>
      <c r="KE107" s="139"/>
      <c r="KF107" s="139"/>
      <c r="KG107" s="139"/>
      <c r="KH107" s="139"/>
      <c r="KI107" s="139"/>
      <c r="KJ107" s="139"/>
      <c r="KK107" s="139"/>
      <c r="KL107" s="139"/>
      <c r="KM107" s="139"/>
      <c r="KN107" s="139"/>
      <c r="KO107" s="139"/>
      <c r="KP107" s="139"/>
      <c r="KQ107" s="139"/>
    </row>
    <row r="108" spans="1:303" s="152" customFormat="1" ht="15.75" customHeight="1" x14ac:dyDescent="0.2">
      <c r="A108" s="138">
        <v>66</v>
      </c>
      <c r="B108" s="148"/>
      <c r="C108" s="191"/>
      <c r="D108" s="192"/>
      <c r="E108" s="192"/>
      <c r="F108" s="160" t="str">
        <f t="shared" ref="F108:F117" si="26">IF(AND(B108&lt;&gt;"",C108&lt;&gt;"",D108&lt;&gt;"",E108&lt;&gt;""),SUM(C108:E108),"")</f>
        <v/>
      </c>
      <c r="G108" s="126" t="str">
        <f t="shared" ref="G108:G117" si="27">IF(B108="","",B108)</f>
        <v/>
      </c>
      <c r="H108" s="137"/>
      <c r="I108" s="137"/>
      <c r="J108" s="137"/>
      <c r="K108" s="137"/>
      <c r="L108" s="137"/>
      <c r="M108" s="137"/>
      <c r="N108" s="137"/>
      <c r="O108" s="137"/>
      <c r="P108" s="137"/>
      <c r="Q108" s="160" t="str">
        <f t="shared" ref="Q108:Q117" si="28">IF(AND(H108&lt;&gt;"",I108&lt;&gt;"",J108&lt;&gt;"",K108&lt;&gt;"",L108&lt;&gt;"",M108&lt;&gt;"",N108&lt;&gt;"",O108&lt;&gt;"",P108&lt;&gt;""),SUM(H108:P108),"")</f>
        <v/>
      </c>
      <c r="R108" s="126" t="str">
        <f t="shared" si="25"/>
        <v/>
      </c>
      <c r="S108" s="137"/>
      <c r="T108" s="145"/>
      <c r="U108" s="141" t="str">
        <f t="shared" ref="U108:U117" si="29">IF(T108&lt;&gt;"",T108/S108,"")</f>
        <v/>
      </c>
      <c r="V108" s="150"/>
      <c r="W108" s="146"/>
      <c r="X108" s="143" t="str">
        <f t="shared" ref="X108:X117" si="30">IF(W108&lt;&gt;"",W108/V108,"")</f>
        <v/>
      </c>
      <c r="Y108" s="150"/>
      <c r="Z108" s="146"/>
      <c r="AA108" s="135" t="str">
        <f t="shared" ref="AA108:AA117" si="31">IF(Z108&lt;&gt;"",Z108/Y108,"")</f>
        <v/>
      </c>
      <c r="AB108" s="150"/>
      <c r="AC108" s="146"/>
      <c r="AD108" s="151" t="str">
        <f t="shared" ref="AD108:AD117" si="32">IF(AC108&lt;&gt;"",AB108/AC108,"")</f>
        <v/>
      </c>
      <c r="AE108" s="136"/>
      <c r="AF108" s="130" t="str">
        <f t="shared" ref="AF108:AF117" si="33">IF(B108="","",B108)</f>
        <v/>
      </c>
      <c r="AG108" s="137"/>
      <c r="AH108" s="137"/>
      <c r="AI108" s="137"/>
      <c r="AJ108" s="137"/>
      <c r="AK108" s="137"/>
      <c r="AL108" s="137"/>
      <c r="AM108" s="137"/>
      <c r="AN108" s="137"/>
      <c r="AO108" s="137"/>
      <c r="AP108" s="137"/>
      <c r="AQ108" s="210" t="str">
        <f t="shared" ref="AQ108:AQ117" si="34">IF(OR(AND($B108&lt;&gt;"",$BG108=1,$BH108=0,$BI108=0,$BJ108=0),AND($B108&lt;&gt;"",$BG108=1,$BH108=0,$BI108=1,$BJ108=0)),"Competencies Not Met",IF(AND($B108&lt;&gt;"",$BG108=0,$BH108=0,$BI108=0,$BJ108=0),"Competencies Met",IF(AND($B108&lt;&gt;"",$BG108=0,$BH108=2,$BI108=0,$BJ108=0),"Program Minimums Missing",IF(OR(AND($B108&lt;&gt;"",$BG108=0,$BH108=0,$BI108=0,$BJ108=2),AND($B108&lt;&gt;"",$BG108=1,$BH108=0,$BI108=0,$BJ108=2),AND($B108&lt;&gt;"",$AT$42&lt;&gt;"",$BG108=1,$BH108=2,$BI108=0,$BJ108=0)),"Data Missing",IF(OR(AND($B108&lt;&gt;"",$AT$42&lt;&gt;"",$BG108=0,$BH108=2,$BI108=1,$BJ108=2),AND($B108&lt;&gt;"",$AT$42&lt;&gt;"",$BG108=1,$BH108=2,$BI108=1,$BJ108=2),AND($B108&lt;&gt;"",$AT$42&lt;&gt;"",$BG108=1,$BH108=2,$BI108=0,$BJ108=2),AND($B108&lt;&gt;"",$AT$42&lt;&gt;"",$BG108=0,$BH108=2,$BI108=0,$BJ108=2),AND($B108&lt;&gt;"",$AT$42&lt;&gt;"",$BG108=0,$BH108=2,$BI108=1,$BJ108=0)),"% Error &amp; Data Missing",IF(AND($B108&lt;&gt;"",$BG108=0,$BH108=0,$BI108=1,$BJ108=0),"% Error",""))))))</f>
        <v/>
      </c>
      <c r="AR108" s="513" t="str">
        <f t="shared" ref="AR108:AR168" si="35">IF($B108="","",$B108)</f>
        <v/>
      </c>
      <c r="AS108" s="513"/>
      <c r="AT108" s="139"/>
      <c r="AU108" s="139"/>
      <c r="AV108" s="139"/>
      <c r="AW108" s="139"/>
      <c r="AX108" s="139"/>
      <c r="AY108" s="139"/>
      <c r="AZ108" s="139"/>
      <c r="BA108" s="139"/>
      <c r="BB108" s="139"/>
      <c r="BC108" s="189"/>
      <c r="BD108" s="189"/>
      <c r="BE108" s="189"/>
      <c r="BF108" s="202"/>
      <c r="BG108" s="216">
        <f t="shared" ref="BG108:BG117" si="36">IF(OR(AND($C$42&gt;$C108,$C108&lt;&gt;""),AND($D$42&gt;$D108,$D108&lt;&gt;""),AND($E$42&gt;$E108,$E108&lt;&gt;""),AND($F$42&gt;$F108,$F108&lt;&gt;""),AND($H$42&gt;$H108,$H108&lt;&gt;""),AND($I$42&gt;$I108,$I108&lt;&gt;""),AND($J$42&gt;$J108,$J108&lt;&gt;""),AND($K$42&gt;$K108,$K108&lt;&gt;""),AND($L$42&gt;$L108,$L108&lt;&gt;""),AND($M$42&gt;$M108,$M108&lt;&gt;""),AND($N$42&gt;$N108,$N108&lt;&gt;""),AND($O$42&gt;$O108,$O108&lt;&gt;""),AND($P$42&gt;$P108,$P108&lt;&gt;""),AND($Q$42&gt;$Q108,$Q108&lt;&gt;""),AND($S$42&gt;$S108,$S108&lt;&gt;""),AND($V$42&gt;$V108,$V108&lt;&gt;""),AND($Y$42&gt;$Y108,$Y108&lt;&gt;""),AND($AB$42&gt;$AB108,$AB108&lt;&gt;""),AND($AG$42&gt;$AG108,$AG108&lt;&gt;""),AND($AH$42&gt;$AH108,$AH108&lt;&gt;""),AND($AI$42&gt;$AI108,$AI108&lt;&gt;""),AND($AJ$42&gt;$AJ108,$AJ108&lt;&gt;""),AND($AK$42&gt;$AK108,$AK108&lt;&gt;""),AND($AL$42&gt;$AL108,$AL108&lt;&gt;""),AND($AM$42&gt;$AM108,$AM108&lt;&gt;""),AND($AN$42&gt;$AN108,$AN108&lt;&gt;""),AND($AO$42&gt;$AO108,$AO108&lt;&gt;""),AND($AP$42&gt;$AP108,$AP108&lt;&gt;"")),1,0)</f>
        <v>0</v>
      </c>
      <c r="BH108" s="217">
        <f t="shared" ref="BH108:BH117" si="37">IF(OR(AND($B108&lt;&gt;"",$C$42=""),AND($B108&lt;&gt;"",$D$42=""),AND($B108&lt;&gt;"",$E$42=""),AND($B108&lt;&gt;"",$F$42=""),AND($B108&lt;&gt;"",$H$42=""),AND($B108&lt;&gt;"",$I$42=""),AND($B108&lt;&gt;"",$J$42=""),AND($B108&lt;&gt;"",$K$42=""),AND($B108&lt;&gt;"",$L$42=""),AND($B108&lt;&gt;"",$M$42=""),AND($B108&lt;&gt;"",$N$42=""),AND($B108&lt;&gt;"",$O$42=""),AND($B108&lt;&gt;"",$P$42=""),AND($B108&lt;&gt;"",$Q$42=""),AND($B108&lt;&gt;"",$S$42=""),AND($B108&lt;&gt;"",$V$42=""),AND($B108&lt;&gt;"",$Y$42=""),AND($B108&lt;&gt;"",$AB$42=""),AND($B108&lt;&gt;"",$AG$42=""),AND($B108&lt;&gt;"",$AH$42=""),AND($B108&lt;&gt;"",$AI$42=""),AND($B108&lt;&gt;"",$AJ$42=""),AND($B108&lt;&gt;"",$AK$42=""),AND($B108&lt;&gt;"",$AL$42=""),AND($B108&lt;&gt;"",$AM$42=""),AND($B108&lt;&gt;"",$AN$42=""),AND($B108&lt;&gt;"",$AO$42=""),AND($B108&lt;&gt;"",$AP$42="")),2,0)</f>
        <v>0</v>
      </c>
      <c r="BI108" s="218">
        <f t="shared" ref="BI108:BI117" si="38">IF(OR(AND(S108&lt;&gt;"",$B108&lt;&gt;"",S108&lt;T108),AND(V108&lt;&gt;"",$B108&lt;&gt;"",V108&lt;W108),AND(Y108&lt;&gt;"",$B108&lt;&gt;"",Y108&lt;Z108,AND(AB108&lt;&gt;"",$B108&lt;&gt;"",AB108&lt;AC108))),1,0)</f>
        <v>0</v>
      </c>
      <c r="BJ108" s="189">
        <f t="shared" ref="BJ108:BJ117" si="39">IF(OR(AND($B108&lt;&gt;"",$C108=""),AND($B108&lt;&gt;"",$D108=""),AND($B108&lt;&gt;"",$E108=""),AND($B108&lt;&gt;"",$F108=""),AND($B108&lt;&gt;"",$H108=""),AND($B108&lt;&gt;"",$I108=""),AND($B108&lt;&gt;"",$J108=""),AND($B108&lt;&gt;"",$K108=""),AND($B108&lt;&gt;"",$L108=""),AND($B108&lt;&gt;"",$M108=""),AND($B108&lt;&gt;"",$N108=""),AND($B108&lt;&gt;"",$O108=""),AND($B108&lt;&gt;"",$P108=""),AND($B108&lt;&gt;"",$Q108=""),AND($B108&lt;&gt;"",$S108=""),AND($B108&lt;&gt;"",$T108=""),AND($B108&lt;&gt;"",$V108=""),AND($B108&lt;&gt;"",$W108=""),AND($B108&lt;&gt;"",$Y108=""),AND($B108&lt;&gt;"",$Z108=""),AND($B108&lt;&gt;"",$AB108=""),AND($B108&lt;&gt;"",$AC108=""),AND($B108&lt;&gt;"",$AG108=""),AND($B108&lt;&gt;"",$AH108=""),AND($B108&lt;&gt;"",$AI108=""),AND($B108&lt;&gt;"",$AJ108=""),AND($B108&lt;&gt;"",$AK108=""),AND($B108&lt;&gt;"",$AL108=""),AND($B108&lt;&gt;"",$AM108=""),AND($B108&lt;&gt;"",$AN108=""),AND($B108&lt;&gt;"",$AO108=""),AND($B108&lt;&gt;"",$AP108="")),2,0)</f>
        <v>0</v>
      </c>
      <c r="BK108" s="202"/>
      <c r="BL108" s="202"/>
      <c r="BM108" s="18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c r="CN108" s="139"/>
      <c r="CO108" s="139"/>
      <c r="CP108" s="139"/>
      <c r="CQ108" s="139"/>
      <c r="CR108" s="139"/>
      <c r="CS108" s="139"/>
      <c r="CT108" s="139"/>
      <c r="CU108" s="139"/>
      <c r="CV108" s="139"/>
      <c r="CW108" s="139"/>
      <c r="CX108" s="139"/>
      <c r="CY108" s="139"/>
      <c r="CZ108" s="139"/>
      <c r="DA108" s="139"/>
      <c r="DB108" s="139"/>
      <c r="DC108" s="139"/>
      <c r="DD108" s="139"/>
      <c r="DE108" s="139"/>
      <c r="DF108" s="139"/>
      <c r="DG108" s="139"/>
      <c r="DH108" s="139"/>
      <c r="DI108" s="139"/>
      <c r="DJ108" s="139"/>
      <c r="DK108" s="139"/>
      <c r="DL108" s="139"/>
      <c r="DM108" s="139"/>
      <c r="DN108" s="139"/>
      <c r="DO108" s="139"/>
      <c r="DP108" s="139"/>
      <c r="DQ108" s="139"/>
      <c r="DR108" s="139"/>
      <c r="DS108" s="139"/>
      <c r="DT108" s="139"/>
      <c r="DU108" s="139"/>
      <c r="DV108" s="139"/>
      <c r="DW108" s="139"/>
      <c r="DX108" s="139"/>
      <c r="DY108" s="139"/>
      <c r="DZ108" s="139"/>
      <c r="EA108" s="139"/>
      <c r="EB108" s="139"/>
      <c r="EC108" s="139"/>
      <c r="ED108" s="139"/>
      <c r="EE108" s="139"/>
      <c r="EF108" s="139"/>
      <c r="EG108" s="139"/>
      <c r="EH108" s="139"/>
      <c r="EI108" s="139"/>
      <c r="EJ108" s="139"/>
      <c r="EK108" s="139"/>
      <c r="EL108" s="139"/>
      <c r="EM108" s="139"/>
      <c r="EN108" s="139"/>
      <c r="EO108" s="139"/>
      <c r="EP108" s="139"/>
      <c r="EQ108" s="139"/>
      <c r="ER108" s="139"/>
      <c r="ES108" s="139"/>
      <c r="ET108" s="139"/>
      <c r="EU108" s="139"/>
      <c r="EV108" s="139"/>
      <c r="EW108" s="139"/>
      <c r="EX108" s="139"/>
      <c r="EY108" s="139"/>
      <c r="EZ108" s="139"/>
      <c r="FA108" s="139"/>
      <c r="FB108" s="139"/>
      <c r="FC108" s="139"/>
      <c r="FD108" s="139"/>
      <c r="FE108" s="139"/>
      <c r="FF108" s="139"/>
      <c r="FG108" s="139"/>
      <c r="FH108" s="139"/>
      <c r="FI108" s="139"/>
      <c r="FJ108" s="139"/>
      <c r="FK108" s="139"/>
      <c r="FL108" s="139"/>
      <c r="FM108" s="139"/>
      <c r="FN108" s="139"/>
      <c r="FO108" s="139"/>
      <c r="FP108" s="139"/>
      <c r="FQ108" s="139"/>
      <c r="FR108" s="139"/>
      <c r="FS108" s="139"/>
      <c r="FT108" s="139"/>
      <c r="FU108" s="139"/>
      <c r="FV108" s="139"/>
      <c r="FW108" s="139"/>
      <c r="FX108" s="139"/>
      <c r="FY108" s="139"/>
      <c r="FZ108" s="139"/>
      <c r="GA108" s="139"/>
      <c r="GB108" s="139"/>
      <c r="GC108" s="139"/>
      <c r="GD108" s="139"/>
      <c r="GE108" s="139"/>
      <c r="GF108" s="139"/>
      <c r="GG108" s="139"/>
      <c r="GH108" s="139"/>
      <c r="GI108" s="139"/>
      <c r="GJ108" s="139"/>
      <c r="GK108" s="139"/>
      <c r="GL108" s="139"/>
      <c r="GM108" s="139"/>
      <c r="GN108" s="139"/>
      <c r="GO108" s="139"/>
      <c r="GP108" s="139"/>
      <c r="GQ108" s="139"/>
      <c r="GR108" s="139"/>
      <c r="GS108" s="139"/>
      <c r="GT108" s="139"/>
      <c r="GU108" s="139"/>
      <c r="GV108" s="139"/>
      <c r="GW108" s="139"/>
      <c r="GX108" s="139"/>
      <c r="GY108" s="139"/>
      <c r="GZ108" s="139"/>
      <c r="HA108" s="139"/>
      <c r="HB108" s="139"/>
      <c r="HC108" s="139"/>
      <c r="HD108" s="139"/>
      <c r="HE108" s="139"/>
      <c r="HF108" s="139"/>
      <c r="HG108" s="139"/>
      <c r="HH108" s="139"/>
      <c r="HI108" s="139"/>
      <c r="HJ108" s="139"/>
      <c r="HK108" s="139"/>
      <c r="HL108" s="139"/>
      <c r="HM108" s="139"/>
      <c r="HN108" s="139"/>
      <c r="HO108" s="139"/>
      <c r="HP108" s="139"/>
      <c r="HQ108" s="139"/>
      <c r="HR108" s="139"/>
      <c r="HS108" s="139"/>
      <c r="HT108" s="139"/>
      <c r="HU108" s="139"/>
      <c r="HV108" s="139"/>
      <c r="HW108" s="139"/>
      <c r="HX108" s="139"/>
      <c r="HY108" s="139"/>
      <c r="HZ108" s="139"/>
      <c r="IA108" s="139"/>
      <c r="IB108" s="139"/>
      <c r="IC108" s="139"/>
      <c r="ID108" s="139"/>
      <c r="IE108" s="139"/>
      <c r="IF108" s="139"/>
      <c r="IG108" s="139"/>
      <c r="IH108" s="139"/>
      <c r="II108" s="139"/>
      <c r="IJ108" s="139"/>
      <c r="IK108" s="139"/>
      <c r="IL108" s="139"/>
      <c r="IM108" s="139"/>
      <c r="IN108" s="139"/>
      <c r="IO108" s="139"/>
      <c r="IP108" s="139"/>
      <c r="IQ108" s="139"/>
      <c r="IR108" s="139"/>
      <c r="IS108" s="139"/>
      <c r="IT108" s="139"/>
      <c r="IU108" s="139"/>
      <c r="IV108" s="139"/>
      <c r="IW108" s="139"/>
      <c r="IX108" s="139"/>
      <c r="IY108" s="139"/>
      <c r="IZ108" s="139"/>
      <c r="JA108" s="139"/>
      <c r="JB108" s="139"/>
      <c r="JC108" s="139"/>
      <c r="JD108" s="139"/>
      <c r="JE108" s="139"/>
      <c r="JF108" s="139"/>
      <c r="JG108" s="139"/>
      <c r="JH108" s="139"/>
      <c r="JI108" s="139"/>
      <c r="JJ108" s="139"/>
      <c r="JK108" s="139"/>
      <c r="JL108" s="139"/>
      <c r="JM108" s="139"/>
      <c r="JN108" s="139"/>
      <c r="JO108" s="139"/>
      <c r="JP108" s="139"/>
      <c r="JQ108" s="139"/>
      <c r="JR108" s="139"/>
      <c r="JS108" s="139"/>
      <c r="JT108" s="139"/>
      <c r="JU108" s="139"/>
      <c r="JV108" s="139"/>
      <c r="JW108" s="139"/>
      <c r="JX108" s="139"/>
      <c r="JY108" s="139"/>
      <c r="JZ108" s="139"/>
      <c r="KA108" s="139"/>
      <c r="KB108" s="139"/>
      <c r="KC108" s="139"/>
      <c r="KD108" s="139"/>
      <c r="KE108" s="139"/>
      <c r="KF108" s="139"/>
      <c r="KG108" s="139"/>
      <c r="KH108" s="139"/>
      <c r="KI108" s="139"/>
      <c r="KJ108" s="139"/>
      <c r="KK108" s="139"/>
      <c r="KL108" s="139"/>
      <c r="KM108" s="139"/>
      <c r="KN108" s="139"/>
      <c r="KO108" s="139"/>
      <c r="KP108" s="139"/>
      <c r="KQ108" s="139"/>
    </row>
    <row r="109" spans="1:303" s="139" customFormat="1" ht="15" x14ac:dyDescent="0.2">
      <c r="A109" s="138">
        <v>67</v>
      </c>
      <c r="B109" s="148"/>
      <c r="C109" s="191"/>
      <c r="D109" s="192"/>
      <c r="E109" s="192"/>
      <c r="F109" s="160" t="str">
        <f t="shared" si="26"/>
        <v/>
      </c>
      <c r="G109" s="126" t="str">
        <f t="shared" si="27"/>
        <v/>
      </c>
      <c r="H109" s="137"/>
      <c r="I109" s="137"/>
      <c r="J109" s="137"/>
      <c r="K109" s="137"/>
      <c r="L109" s="137"/>
      <c r="M109" s="137"/>
      <c r="N109" s="137"/>
      <c r="O109" s="137"/>
      <c r="P109" s="137"/>
      <c r="Q109" s="160" t="str">
        <f t="shared" si="28"/>
        <v/>
      </c>
      <c r="R109" s="126" t="str">
        <f t="shared" si="25"/>
        <v/>
      </c>
      <c r="S109" s="137"/>
      <c r="T109" s="145"/>
      <c r="U109" s="141" t="str">
        <f t="shared" si="29"/>
        <v/>
      </c>
      <c r="V109" s="150"/>
      <c r="W109" s="146"/>
      <c r="X109" s="143" t="str">
        <f t="shared" si="30"/>
        <v/>
      </c>
      <c r="Y109" s="150"/>
      <c r="Z109" s="146"/>
      <c r="AA109" s="135" t="str">
        <f t="shared" si="31"/>
        <v/>
      </c>
      <c r="AB109" s="150"/>
      <c r="AC109" s="146"/>
      <c r="AD109" s="147" t="str">
        <f t="shared" si="32"/>
        <v/>
      </c>
      <c r="AE109" s="136"/>
      <c r="AF109" s="131" t="str">
        <f t="shared" si="33"/>
        <v/>
      </c>
      <c r="AG109" s="137"/>
      <c r="AH109" s="137"/>
      <c r="AI109" s="137"/>
      <c r="AJ109" s="137"/>
      <c r="AK109" s="137"/>
      <c r="AL109" s="137"/>
      <c r="AM109" s="137"/>
      <c r="AN109" s="137"/>
      <c r="AO109" s="137"/>
      <c r="AP109" s="137"/>
      <c r="AQ109" s="210" t="str">
        <f t="shared" si="34"/>
        <v/>
      </c>
      <c r="AR109" s="513" t="str">
        <f t="shared" si="35"/>
        <v/>
      </c>
      <c r="AS109" s="513"/>
      <c r="BC109" s="189"/>
      <c r="BD109" s="189"/>
      <c r="BE109" s="189"/>
      <c r="BF109" s="202"/>
      <c r="BG109" s="216">
        <f t="shared" si="36"/>
        <v>0</v>
      </c>
      <c r="BH109" s="217">
        <f t="shared" si="37"/>
        <v>0</v>
      </c>
      <c r="BI109" s="218">
        <f t="shared" si="38"/>
        <v>0</v>
      </c>
      <c r="BJ109" s="189">
        <f t="shared" si="39"/>
        <v>0</v>
      </c>
      <c r="BK109" s="202"/>
      <c r="BL109" s="202"/>
      <c r="BM109" s="189"/>
    </row>
    <row r="110" spans="1:303" s="139" customFormat="1" ht="15" x14ac:dyDescent="0.2">
      <c r="A110" s="138">
        <v>68</v>
      </c>
      <c r="B110" s="148"/>
      <c r="C110" s="191"/>
      <c r="D110" s="192"/>
      <c r="E110" s="192"/>
      <c r="F110" s="160" t="str">
        <f t="shared" si="26"/>
        <v/>
      </c>
      <c r="G110" s="126" t="str">
        <f t="shared" si="27"/>
        <v/>
      </c>
      <c r="H110" s="137"/>
      <c r="I110" s="137"/>
      <c r="J110" s="137"/>
      <c r="K110" s="137"/>
      <c r="L110" s="137"/>
      <c r="M110" s="137"/>
      <c r="N110" s="137"/>
      <c r="O110" s="137"/>
      <c r="P110" s="137"/>
      <c r="Q110" s="160" t="str">
        <f t="shared" si="28"/>
        <v/>
      </c>
      <c r="R110" s="126" t="str">
        <f t="shared" si="25"/>
        <v/>
      </c>
      <c r="S110" s="137"/>
      <c r="T110" s="145"/>
      <c r="U110" s="141" t="str">
        <f t="shared" si="29"/>
        <v/>
      </c>
      <c r="V110" s="150"/>
      <c r="W110" s="146"/>
      <c r="X110" s="143" t="str">
        <f t="shared" si="30"/>
        <v/>
      </c>
      <c r="Y110" s="150"/>
      <c r="Z110" s="146"/>
      <c r="AA110" s="135" t="str">
        <f t="shared" si="31"/>
        <v/>
      </c>
      <c r="AB110" s="150"/>
      <c r="AC110" s="146"/>
      <c r="AD110" s="147" t="str">
        <f t="shared" si="32"/>
        <v/>
      </c>
      <c r="AE110" s="136"/>
      <c r="AF110" s="131" t="str">
        <f t="shared" si="33"/>
        <v/>
      </c>
      <c r="AG110" s="137"/>
      <c r="AH110" s="137"/>
      <c r="AI110" s="137"/>
      <c r="AJ110" s="137"/>
      <c r="AK110" s="137"/>
      <c r="AL110" s="137"/>
      <c r="AM110" s="137"/>
      <c r="AN110" s="137"/>
      <c r="AO110" s="137"/>
      <c r="AP110" s="137"/>
      <c r="AQ110" s="210" t="str">
        <f t="shared" si="34"/>
        <v/>
      </c>
      <c r="AR110" s="513" t="str">
        <f t="shared" si="35"/>
        <v/>
      </c>
      <c r="AS110" s="513"/>
      <c r="BC110" s="189"/>
      <c r="BD110" s="189"/>
      <c r="BE110" s="189"/>
      <c r="BF110" s="202"/>
      <c r="BG110" s="216">
        <f t="shared" si="36"/>
        <v>0</v>
      </c>
      <c r="BH110" s="217">
        <f t="shared" si="37"/>
        <v>0</v>
      </c>
      <c r="BI110" s="218">
        <f t="shared" si="38"/>
        <v>0</v>
      </c>
      <c r="BJ110" s="189">
        <f t="shared" si="39"/>
        <v>0</v>
      </c>
      <c r="BK110" s="202"/>
      <c r="BL110" s="202"/>
      <c r="BM110" s="189"/>
    </row>
    <row r="111" spans="1:303" s="139" customFormat="1" ht="15" x14ac:dyDescent="0.2">
      <c r="A111" s="138">
        <v>69</v>
      </c>
      <c r="B111" s="148"/>
      <c r="C111" s="191"/>
      <c r="D111" s="192"/>
      <c r="E111" s="192"/>
      <c r="F111" s="160" t="str">
        <f t="shared" si="26"/>
        <v/>
      </c>
      <c r="G111" s="126" t="str">
        <f t="shared" si="27"/>
        <v/>
      </c>
      <c r="H111" s="137"/>
      <c r="I111" s="137"/>
      <c r="J111" s="137"/>
      <c r="K111" s="137"/>
      <c r="L111" s="137"/>
      <c r="M111" s="137"/>
      <c r="N111" s="137"/>
      <c r="O111" s="137"/>
      <c r="P111" s="137"/>
      <c r="Q111" s="160" t="str">
        <f t="shared" si="28"/>
        <v/>
      </c>
      <c r="R111" s="126" t="str">
        <f t="shared" si="25"/>
        <v/>
      </c>
      <c r="S111" s="137"/>
      <c r="T111" s="145"/>
      <c r="U111" s="141" t="str">
        <f t="shared" si="29"/>
        <v/>
      </c>
      <c r="V111" s="150"/>
      <c r="W111" s="146"/>
      <c r="X111" s="143" t="str">
        <f t="shared" si="30"/>
        <v/>
      </c>
      <c r="Y111" s="150"/>
      <c r="Z111" s="146"/>
      <c r="AA111" s="135" t="str">
        <f t="shared" si="31"/>
        <v/>
      </c>
      <c r="AB111" s="150"/>
      <c r="AC111" s="146"/>
      <c r="AD111" s="147" t="str">
        <f t="shared" si="32"/>
        <v/>
      </c>
      <c r="AE111" s="136"/>
      <c r="AF111" s="131" t="str">
        <f t="shared" si="33"/>
        <v/>
      </c>
      <c r="AG111" s="137"/>
      <c r="AH111" s="137"/>
      <c r="AI111" s="137"/>
      <c r="AJ111" s="137"/>
      <c r="AK111" s="137"/>
      <c r="AL111" s="137"/>
      <c r="AM111" s="137"/>
      <c r="AN111" s="137"/>
      <c r="AO111" s="137"/>
      <c r="AP111" s="137"/>
      <c r="AQ111" s="210" t="str">
        <f t="shared" si="34"/>
        <v/>
      </c>
      <c r="AR111" s="513" t="str">
        <f t="shared" si="35"/>
        <v/>
      </c>
      <c r="AS111" s="513"/>
      <c r="BC111" s="189"/>
      <c r="BD111" s="189"/>
      <c r="BE111" s="189"/>
      <c r="BF111" s="202"/>
      <c r="BG111" s="216">
        <f t="shared" si="36"/>
        <v>0</v>
      </c>
      <c r="BH111" s="217">
        <f t="shared" si="37"/>
        <v>0</v>
      </c>
      <c r="BI111" s="218">
        <f t="shared" si="38"/>
        <v>0</v>
      </c>
      <c r="BJ111" s="189">
        <f t="shared" si="39"/>
        <v>0</v>
      </c>
      <c r="BK111" s="202"/>
      <c r="BL111" s="202"/>
      <c r="BM111" s="189"/>
    </row>
    <row r="112" spans="1:303" s="139" customFormat="1" ht="15" x14ac:dyDescent="0.2">
      <c r="A112" s="138">
        <v>70</v>
      </c>
      <c r="B112" s="148"/>
      <c r="C112" s="191"/>
      <c r="D112" s="192"/>
      <c r="E112" s="192"/>
      <c r="F112" s="160" t="str">
        <f t="shared" si="26"/>
        <v/>
      </c>
      <c r="G112" s="126" t="str">
        <f t="shared" si="27"/>
        <v/>
      </c>
      <c r="H112" s="137"/>
      <c r="I112" s="137"/>
      <c r="J112" s="137"/>
      <c r="K112" s="137"/>
      <c r="L112" s="137"/>
      <c r="M112" s="137"/>
      <c r="N112" s="137"/>
      <c r="O112" s="137"/>
      <c r="P112" s="137"/>
      <c r="Q112" s="160" t="str">
        <f t="shared" si="28"/>
        <v/>
      </c>
      <c r="R112" s="126" t="str">
        <f t="shared" si="25"/>
        <v/>
      </c>
      <c r="S112" s="137"/>
      <c r="T112" s="145"/>
      <c r="U112" s="141" t="str">
        <f t="shared" si="29"/>
        <v/>
      </c>
      <c r="V112" s="150"/>
      <c r="W112" s="146"/>
      <c r="X112" s="143" t="str">
        <f t="shared" si="30"/>
        <v/>
      </c>
      <c r="Y112" s="150"/>
      <c r="Z112" s="146"/>
      <c r="AA112" s="135" t="str">
        <f t="shared" si="31"/>
        <v/>
      </c>
      <c r="AB112" s="150"/>
      <c r="AC112" s="146"/>
      <c r="AD112" s="147" t="str">
        <f t="shared" si="32"/>
        <v/>
      </c>
      <c r="AE112" s="136"/>
      <c r="AF112" s="131" t="str">
        <f t="shared" si="33"/>
        <v/>
      </c>
      <c r="AG112" s="137"/>
      <c r="AH112" s="137"/>
      <c r="AI112" s="137"/>
      <c r="AJ112" s="137"/>
      <c r="AK112" s="137"/>
      <c r="AL112" s="137"/>
      <c r="AM112" s="137"/>
      <c r="AN112" s="137"/>
      <c r="AO112" s="137"/>
      <c r="AP112" s="137"/>
      <c r="AQ112" s="210" t="str">
        <f t="shared" si="34"/>
        <v/>
      </c>
      <c r="AR112" s="513" t="str">
        <f t="shared" si="35"/>
        <v/>
      </c>
      <c r="AS112" s="513"/>
      <c r="BC112" s="189"/>
      <c r="BD112" s="189"/>
      <c r="BE112" s="189"/>
      <c r="BF112" s="202"/>
      <c r="BG112" s="216">
        <f t="shared" si="36"/>
        <v>0</v>
      </c>
      <c r="BH112" s="217">
        <f t="shared" si="37"/>
        <v>0</v>
      </c>
      <c r="BI112" s="218">
        <f t="shared" si="38"/>
        <v>0</v>
      </c>
      <c r="BJ112" s="189">
        <f t="shared" si="39"/>
        <v>0</v>
      </c>
      <c r="BK112" s="202"/>
      <c r="BL112" s="202"/>
      <c r="BM112" s="189"/>
    </row>
    <row r="113" spans="1:65" s="139" customFormat="1" ht="15" x14ac:dyDescent="0.2">
      <c r="A113" s="138">
        <v>71</v>
      </c>
      <c r="B113" s="148"/>
      <c r="C113" s="191"/>
      <c r="D113" s="192"/>
      <c r="E113" s="192"/>
      <c r="F113" s="160" t="str">
        <f t="shared" si="26"/>
        <v/>
      </c>
      <c r="G113" s="126" t="str">
        <f t="shared" si="27"/>
        <v/>
      </c>
      <c r="H113" s="137"/>
      <c r="I113" s="137"/>
      <c r="J113" s="137"/>
      <c r="K113" s="137"/>
      <c r="L113" s="137"/>
      <c r="M113" s="137"/>
      <c r="N113" s="137"/>
      <c r="O113" s="137"/>
      <c r="P113" s="137"/>
      <c r="Q113" s="160" t="str">
        <f t="shared" si="28"/>
        <v/>
      </c>
      <c r="R113" s="126" t="str">
        <f t="shared" si="25"/>
        <v/>
      </c>
      <c r="S113" s="137"/>
      <c r="T113" s="145"/>
      <c r="U113" s="141" t="str">
        <f t="shared" si="29"/>
        <v/>
      </c>
      <c r="V113" s="150"/>
      <c r="W113" s="146"/>
      <c r="X113" s="143" t="str">
        <f t="shared" si="30"/>
        <v/>
      </c>
      <c r="Y113" s="150"/>
      <c r="Z113" s="146"/>
      <c r="AA113" s="135" t="str">
        <f t="shared" si="31"/>
        <v/>
      </c>
      <c r="AB113" s="150"/>
      <c r="AC113" s="146"/>
      <c r="AD113" s="147" t="str">
        <f t="shared" si="32"/>
        <v/>
      </c>
      <c r="AE113" s="136"/>
      <c r="AF113" s="131" t="str">
        <f t="shared" si="33"/>
        <v/>
      </c>
      <c r="AG113" s="137"/>
      <c r="AH113" s="137"/>
      <c r="AI113" s="137"/>
      <c r="AJ113" s="137"/>
      <c r="AK113" s="137"/>
      <c r="AL113" s="137"/>
      <c r="AM113" s="137"/>
      <c r="AN113" s="137"/>
      <c r="AO113" s="137"/>
      <c r="AP113" s="137"/>
      <c r="AQ113" s="210" t="str">
        <f t="shared" si="34"/>
        <v/>
      </c>
      <c r="AR113" s="513" t="str">
        <f t="shared" si="35"/>
        <v/>
      </c>
      <c r="AS113" s="513"/>
      <c r="BC113" s="189"/>
      <c r="BD113" s="189"/>
      <c r="BE113" s="189"/>
      <c r="BF113" s="202"/>
      <c r="BG113" s="216">
        <f t="shared" si="36"/>
        <v>0</v>
      </c>
      <c r="BH113" s="217">
        <f t="shared" si="37"/>
        <v>0</v>
      </c>
      <c r="BI113" s="218">
        <f t="shared" si="38"/>
        <v>0</v>
      </c>
      <c r="BJ113" s="189">
        <f t="shared" si="39"/>
        <v>0</v>
      </c>
      <c r="BK113" s="202"/>
      <c r="BL113" s="202"/>
      <c r="BM113" s="189"/>
    </row>
    <row r="114" spans="1:65" s="139" customFormat="1" ht="15" x14ac:dyDescent="0.2">
      <c r="A114" s="138">
        <v>72</v>
      </c>
      <c r="B114" s="148"/>
      <c r="C114" s="191"/>
      <c r="D114" s="192"/>
      <c r="E114" s="192"/>
      <c r="F114" s="160" t="str">
        <f t="shared" si="26"/>
        <v/>
      </c>
      <c r="G114" s="126" t="str">
        <f t="shared" si="27"/>
        <v/>
      </c>
      <c r="H114" s="137"/>
      <c r="I114" s="137"/>
      <c r="J114" s="137"/>
      <c r="K114" s="137"/>
      <c r="L114" s="137"/>
      <c r="M114" s="137"/>
      <c r="N114" s="137"/>
      <c r="O114" s="137"/>
      <c r="P114" s="137"/>
      <c r="Q114" s="160" t="str">
        <f t="shared" si="28"/>
        <v/>
      </c>
      <c r="R114" s="126" t="str">
        <f t="shared" si="25"/>
        <v/>
      </c>
      <c r="S114" s="137"/>
      <c r="T114" s="145"/>
      <c r="U114" s="141" t="str">
        <f t="shared" si="29"/>
        <v/>
      </c>
      <c r="V114" s="150"/>
      <c r="W114" s="146"/>
      <c r="X114" s="143" t="str">
        <f t="shared" si="30"/>
        <v/>
      </c>
      <c r="Y114" s="150"/>
      <c r="Z114" s="146"/>
      <c r="AA114" s="135" t="str">
        <f t="shared" si="31"/>
        <v/>
      </c>
      <c r="AB114" s="150"/>
      <c r="AC114" s="146"/>
      <c r="AD114" s="147" t="str">
        <f t="shared" si="32"/>
        <v/>
      </c>
      <c r="AE114" s="136"/>
      <c r="AF114" s="131" t="str">
        <f t="shared" si="33"/>
        <v/>
      </c>
      <c r="AG114" s="137"/>
      <c r="AH114" s="137"/>
      <c r="AI114" s="137"/>
      <c r="AJ114" s="137"/>
      <c r="AK114" s="137"/>
      <c r="AL114" s="137"/>
      <c r="AM114" s="137"/>
      <c r="AN114" s="137"/>
      <c r="AO114" s="137"/>
      <c r="AP114" s="137"/>
      <c r="AQ114" s="210" t="str">
        <f t="shared" si="34"/>
        <v/>
      </c>
      <c r="AR114" s="513" t="str">
        <f t="shared" si="35"/>
        <v/>
      </c>
      <c r="AS114" s="513"/>
      <c r="BC114" s="189"/>
      <c r="BD114" s="189"/>
      <c r="BE114" s="189"/>
      <c r="BF114" s="202"/>
      <c r="BG114" s="216">
        <f t="shared" si="36"/>
        <v>0</v>
      </c>
      <c r="BH114" s="217">
        <f t="shared" si="37"/>
        <v>0</v>
      </c>
      <c r="BI114" s="218">
        <f t="shared" si="38"/>
        <v>0</v>
      </c>
      <c r="BJ114" s="189">
        <f t="shared" si="39"/>
        <v>0</v>
      </c>
      <c r="BK114" s="202"/>
      <c r="BL114" s="202"/>
      <c r="BM114" s="189"/>
    </row>
    <row r="115" spans="1:65" s="139" customFormat="1" ht="15" x14ac:dyDescent="0.2">
      <c r="A115" s="138">
        <v>73</v>
      </c>
      <c r="B115" s="148"/>
      <c r="C115" s="191"/>
      <c r="D115" s="192"/>
      <c r="E115" s="192"/>
      <c r="F115" s="160" t="str">
        <f t="shared" si="26"/>
        <v/>
      </c>
      <c r="G115" s="126" t="str">
        <f t="shared" si="27"/>
        <v/>
      </c>
      <c r="H115" s="137"/>
      <c r="I115" s="137"/>
      <c r="J115" s="137"/>
      <c r="K115" s="137"/>
      <c r="L115" s="137"/>
      <c r="M115" s="137"/>
      <c r="N115" s="137"/>
      <c r="O115" s="137"/>
      <c r="P115" s="137"/>
      <c r="Q115" s="160" t="str">
        <f t="shared" si="28"/>
        <v/>
      </c>
      <c r="R115" s="126" t="str">
        <f t="shared" si="25"/>
        <v/>
      </c>
      <c r="S115" s="137"/>
      <c r="T115" s="145"/>
      <c r="U115" s="141" t="str">
        <f t="shared" si="29"/>
        <v/>
      </c>
      <c r="V115" s="150"/>
      <c r="W115" s="146"/>
      <c r="X115" s="143" t="str">
        <f t="shared" si="30"/>
        <v/>
      </c>
      <c r="Y115" s="150"/>
      <c r="Z115" s="146"/>
      <c r="AA115" s="135" t="str">
        <f t="shared" si="31"/>
        <v/>
      </c>
      <c r="AB115" s="150"/>
      <c r="AC115" s="146"/>
      <c r="AD115" s="147" t="str">
        <f t="shared" si="32"/>
        <v/>
      </c>
      <c r="AE115" s="136"/>
      <c r="AF115" s="131" t="str">
        <f t="shared" si="33"/>
        <v/>
      </c>
      <c r="AG115" s="137"/>
      <c r="AH115" s="137"/>
      <c r="AI115" s="137"/>
      <c r="AJ115" s="137"/>
      <c r="AK115" s="137"/>
      <c r="AL115" s="137"/>
      <c r="AM115" s="137"/>
      <c r="AN115" s="137"/>
      <c r="AO115" s="137"/>
      <c r="AP115" s="137"/>
      <c r="AQ115" s="210" t="str">
        <f t="shared" si="34"/>
        <v/>
      </c>
      <c r="AR115" s="513" t="str">
        <f t="shared" si="35"/>
        <v/>
      </c>
      <c r="AS115" s="513"/>
      <c r="BC115" s="189"/>
      <c r="BD115" s="189"/>
      <c r="BE115" s="189"/>
      <c r="BF115" s="202"/>
      <c r="BG115" s="216">
        <f t="shared" si="36"/>
        <v>0</v>
      </c>
      <c r="BH115" s="217">
        <f t="shared" si="37"/>
        <v>0</v>
      </c>
      <c r="BI115" s="218">
        <f t="shared" si="38"/>
        <v>0</v>
      </c>
      <c r="BJ115" s="189">
        <f t="shared" si="39"/>
        <v>0</v>
      </c>
      <c r="BK115" s="202"/>
      <c r="BL115" s="202"/>
      <c r="BM115" s="189"/>
    </row>
    <row r="116" spans="1:65" s="139" customFormat="1" ht="15" x14ac:dyDescent="0.2">
      <c r="A116" s="138">
        <v>74</v>
      </c>
      <c r="B116" s="148"/>
      <c r="C116" s="191"/>
      <c r="D116" s="192"/>
      <c r="E116" s="192"/>
      <c r="F116" s="160" t="str">
        <f t="shared" si="26"/>
        <v/>
      </c>
      <c r="G116" s="126" t="str">
        <f t="shared" si="27"/>
        <v/>
      </c>
      <c r="H116" s="137"/>
      <c r="I116" s="137"/>
      <c r="J116" s="137"/>
      <c r="K116" s="137"/>
      <c r="L116" s="137"/>
      <c r="M116" s="137"/>
      <c r="N116" s="137"/>
      <c r="O116" s="137"/>
      <c r="P116" s="137"/>
      <c r="Q116" s="160" t="str">
        <f t="shared" si="28"/>
        <v/>
      </c>
      <c r="R116" s="126" t="str">
        <f t="shared" si="25"/>
        <v/>
      </c>
      <c r="S116" s="137"/>
      <c r="T116" s="145"/>
      <c r="U116" s="141" t="str">
        <f t="shared" si="29"/>
        <v/>
      </c>
      <c r="V116" s="150"/>
      <c r="W116" s="146"/>
      <c r="X116" s="143" t="str">
        <f t="shared" si="30"/>
        <v/>
      </c>
      <c r="Y116" s="150"/>
      <c r="Z116" s="146"/>
      <c r="AA116" s="135" t="str">
        <f t="shared" si="31"/>
        <v/>
      </c>
      <c r="AB116" s="150"/>
      <c r="AC116" s="146"/>
      <c r="AD116" s="147" t="str">
        <f t="shared" si="32"/>
        <v/>
      </c>
      <c r="AE116" s="136"/>
      <c r="AF116" s="131" t="str">
        <f t="shared" si="33"/>
        <v/>
      </c>
      <c r="AG116" s="137"/>
      <c r="AH116" s="137"/>
      <c r="AI116" s="137"/>
      <c r="AJ116" s="137"/>
      <c r="AK116" s="137"/>
      <c r="AL116" s="137"/>
      <c r="AM116" s="137"/>
      <c r="AN116" s="137"/>
      <c r="AO116" s="137"/>
      <c r="AP116" s="137"/>
      <c r="AQ116" s="210" t="str">
        <f t="shared" si="34"/>
        <v/>
      </c>
      <c r="AR116" s="513" t="str">
        <f t="shared" si="35"/>
        <v/>
      </c>
      <c r="AS116" s="513"/>
      <c r="BC116" s="189"/>
      <c r="BD116" s="189"/>
      <c r="BE116" s="189"/>
      <c r="BF116" s="202"/>
      <c r="BG116" s="216">
        <f t="shared" si="36"/>
        <v>0</v>
      </c>
      <c r="BH116" s="217">
        <f t="shared" si="37"/>
        <v>0</v>
      </c>
      <c r="BI116" s="218">
        <f t="shared" si="38"/>
        <v>0</v>
      </c>
      <c r="BJ116" s="189">
        <f t="shared" si="39"/>
        <v>0</v>
      </c>
      <c r="BK116" s="202"/>
      <c r="BL116" s="202"/>
      <c r="BM116" s="189"/>
    </row>
    <row r="117" spans="1:65" s="139" customFormat="1" ht="15" x14ac:dyDescent="0.2">
      <c r="A117" s="138">
        <v>75</v>
      </c>
      <c r="B117" s="148"/>
      <c r="C117" s="208"/>
      <c r="D117" s="194"/>
      <c r="E117" s="194"/>
      <c r="F117" s="207" t="str">
        <f t="shared" si="26"/>
        <v/>
      </c>
      <c r="G117" s="126" t="str">
        <f t="shared" si="27"/>
        <v/>
      </c>
      <c r="H117" s="137"/>
      <c r="I117" s="137"/>
      <c r="J117" s="137"/>
      <c r="K117" s="137"/>
      <c r="L117" s="137"/>
      <c r="M117" s="137"/>
      <c r="N117" s="137"/>
      <c r="O117" s="137"/>
      <c r="P117" s="137"/>
      <c r="Q117" s="207" t="str">
        <f t="shared" si="28"/>
        <v/>
      </c>
      <c r="R117" s="126" t="str">
        <f t="shared" si="25"/>
        <v/>
      </c>
      <c r="S117" s="137"/>
      <c r="T117" s="145"/>
      <c r="U117" s="141" t="str">
        <f t="shared" si="29"/>
        <v/>
      </c>
      <c r="V117" s="150"/>
      <c r="W117" s="146"/>
      <c r="X117" s="143" t="str">
        <f t="shared" si="30"/>
        <v/>
      </c>
      <c r="Y117" s="150"/>
      <c r="Z117" s="146"/>
      <c r="AA117" s="143" t="str">
        <f t="shared" si="31"/>
        <v/>
      </c>
      <c r="AB117" s="150"/>
      <c r="AC117" s="146"/>
      <c r="AD117" s="147" t="str">
        <f t="shared" si="32"/>
        <v/>
      </c>
      <c r="AE117" s="136"/>
      <c r="AF117" s="131" t="str">
        <f t="shared" si="33"/>
        <v/>
      </c>
      <c r="AG117" s="137"/>
      <c r="AH117" s="137"/>
      <c r="AI117" s="137"/>
      <c r="AJ117" s="137"/>
      <c r="AK117" s="137"/>
      <c r="AL117" s="137"/>
      <c r="AM117" s="137"/>
      <c r="AN117" s="137"/>
      <c r="AO117" s="137"/>
      <c r="AP117" s="137"/>
      <c r="AQ117" s="210" t="str">
        <f t="shared" si="34"/>
        <v/>
      </c>
      <c r="AR117" s="513" t="str">
        <f t="shared" si="35"/>
        <v/>
      </c>
      <c r="AS117" s="513"/>
      <c r="BC117" s="189"/>
      <c r="BD117" s="189"/>
      <c r="BE117" s="189"/>
      <c r="BF117" s="202"/>
      <c r="BG117" s="216">
        <f t="shared" si="36"/>
        <v>0</v>
      </c>
      <c r="BH117" s="217">
        <f t="shared" si="37"/>
        <v>0</v>
      </c>
      <c r="BI117" s="218">
        <f t="shared" si="38"/>
        <v>0</v>
      </c>
      <c r="BJ117" s="189">
        <f t="shared" si="39"/>
        <v>0</v>
      </c>
      <c r="BK117" s="202"/>
      <c r="BL117" s="202"/>
      <c r="BM117" s="189"/>
    </row>
    <row r="118" spans="1:65" s="8" customFormat="1" x14ac:dyDescent="0.25">
      <c r="B118" s="17"/>
      <c r="C118" s="18"/>
      <c r="D118" s="19"/>
      <c r="E118" s="19"/>
      <c r="F118" s="20" t="str">
        <f t="shared" ref="F118:F168" si="40">IF(B118="","",B118)</f>
        <v/>
      </c>
      <c r="G118" s="15"/>
      <c r="H118" s="15"/>
      <c r="I118" s="15"/>
      <c r="J118" s="15"/>
      <c r="K118" s="15"/>
      <c r="L118" s="15"/>
      <c r="M118" s="15"/>
      <c r="N118" s="15"/>
      <c r="O118" s="15"/>
      <c r="P118" s="15"/>
      <c r="Q118" s="21" t="str">
        <f t="shared" ref="Q118:Q168" si="41">IF(B118="","",B118)</f>
        <v/>
      </c>
      <c r="R118" s="15"/>
      <c r="S118" s="15"/>
      <c r="T118" s="15"/>
      <c r="U118" s="15"/>
      <c r="V118" s="15"/>
      <c r="W118" s="15"/>
      <c r="X118" s="15"/>
      <c r="Y118" s="15"/>
      <c r="Z118" s="15"/>
      <c r="AA118" s="15"/>
      <c r="AB118" s="15"/>
      <c r="AC118" s="15"/>
      <c r="AD118" s="15"/>
      <c r="AE118" s="21" t="str">
        <f t="shared" ref="AE118:AE168" si="42">IF(B118="","",B118)</f>
        <v/>
      </c>
      <c r="AF118" s="15"/>
      <c r="AG118" s="15"/>
      <c r="AH118" s="15"/>
      <c r="AI118" s="15"/>
      <c r="AJ118" s="15"/>
      <c r="AK118" s="15"/>
      <c r="AL118" s="15"/>
      <c r="AM118" s="15"/>
      <c r="AN118" s="15"/>
      <c r="AO118" s="15"/>
      <c r="AP118" s="16"/>
      <c r="AQ118" s="16"/>
      <c r="AR118" s="525" t="str">
        <f t="shared" si="35"/>
        <v/>
      </c>
      <c r="AS118" s="525"/>
      <c r="BC118" s="178"/>
      <c r="BD118" s="178"/>
      <c r="BE118" s="178"/>
      <c r="BF118" s="199"/>
      <c r="BG118" s="216"/>
      <c r="BH118" s="217"/>
      <c r="BI118" s="218"/>
      <c r="BJ118" s="178"/>
      <c r="BK118" s="199"/>
      <c r="BL118" s="199"/>
      <c r="BM118" s="178"/>
    </row>
    <row r="119" spans="1:65" s="8" customFormat="1" x14ac:dyDescent="0.25">
      <c r="B119" s="17"/>
      <c r="C119" s="18"/>
      <c r="D119" s="19"/>
      <c r="E119" s="19"/>
      <c r="F119" s="20" t="str">
        <f t="shared" si="40"/>
        <v/>
      </c>
      <c r="G119" s="15"/>
      <c r="H119" s="15"/>
      <c r="I119" s="15"/>
      <c r="J119" s="15"/>
      <c r="K119" s="15"/>
      <c r="L119" s="15"/>
      <c r="M119" s="15"/>
      <c r="N119" s="15"/>
      <c r="O119" s="15"/>
      <c r="P119" s="15"/>
      <c r="Q119" s="21" t="str">
        <f t="shared" si="41"/>
        <v/>
      </c>
      <c r="R119" s="15"/>
      <c r="S119" s="15"/>
      <c r="T119" s="15"/>
      <c r="U119" s="15"/>
      <c r="V119" s="15"/>
      <c r="W119" s="15"/>
      <c r="X119" s="15"/>
      <c r="Y119" s="15"/>
      <c r="Z119" s="15"/>
      <c r="AA119" s="15"/>
      <c r="AB119" s="15"/>
      <c r="AC119" s="15"/>
      <c r="AD119" s="15"/>
      <c r="AE119" s="21" t="str">
        <f t="shared" si="42"/>
        <v/>
      </c>
      <c r="AF119" s="15"/>
      <c r="AG119" s="15"/>
      <c r="AH119" s="15"/>
      <c r="AI119" s="15"/>
      <c r="AJ119" s="15"/>
      <c r="AK119" s="15"/>
      <c r="AL119" s="15"/>
      <c r="AM119" s="15"/>
      <c r="AN119" s="15"/>
      <c r="AO119" s="15"/>
      <c r="AP119" s="16"/>
      <c r="AQ119" s="16"/>
      <c r="AR119" s="525" t="str">
        <f t="shared" si="35"/>
        <v/>
      </c>
      <c r="AS119" s="525"/>
      <c r="BC119" s="178"/>
      <c r="BD119" s="178"/>
      <c r="BE119" s="178"/>
      <c r="BF119" s="199"/>
      <c r="BG119" s="216"/>
      <c r="BH119" s="217"/>
      <c r="BI119" s="218"/>
      <c r="BJ119" s="178"/>
      <c r="BK119" s="199"/>
      <c r="BL119" s="199"/>
      <c r="BM119" s="178"/>
    </row>
    <row r="120" spans="1:65" s="8" customFormat="1" x14ac:dyDescent="0.25">
      <c r="B120" s="17"/>
      <c r="C120" s="18"/>
      <c r="D120" s="19"/>
      <c r="E120" s="19"/>
      <c r="F120" s="20" t="str">
        <f t="shared" si="40"/>
        <v/>
      </c>
      <c r="G120" s="15"/>
      <c r="H120" s="15"/>
      <c r="I120" s="15"/>
      <c r="J120" s="15"/>
      <c r="K120" s="15"/>
      <c r="L120" s="15"/>
      <c r="M120" s="15"/>
      <c r="N120" s="15"/>
      <c r="O120" s="15"/>
      <c r="P120" s="15"/>
      <c r="Q120" s="21" t="str">
        <f t="shared" si="41"/>
        <v/>
      </c>
      <c r="R120" s="15"/>
      <c r="S120" s="15"/>
      <c r="T120" s="15"/>
      <c r="U120" s="15"/>
      <c r="V120" s="15"/>
      <c r="W120" s="15"/>
      <c r="X120" s="15"/>
      <c r="Y120" s="15"/>
      <c r="Z120" s="15"/>
      <c r="AA120" s="15"/>
      <c r="AB120" s="15"/>
      <c r="AC120" s="15"/>
      <c r="AD120" s="15"/>
      <c r="AE120" s="21" t="str">
        <f t="shared" si="42"/>
        <v/>
      </c>
      <c r="AF120" s="15"/>
      <c r="AG120" s="15"/>
      <c r="AH120" s="15"/>
      <c r="AI120" s="15"/>
      <c r="AJ120" s="15"/>
      <c r="AK120" s="15"/>
      <c r="AL120" s="15"/>
      <c r="AM120" s="15"/>
      <c r="AN120" s="15"/>
      <c r="AO120" s="15"/>
      <c r="AP120" s="16"/>
      <c r="AQ120" s="16"/>
      <c r="AR120" s="525" t="str">
        <f t="shared" si="35"/>
        <v/>
      </c>
      <c r="AS120" s="525"/>
      <c r="BC120" s="178"/>
      <c r="BD120" s="178"/>
      <c r="BE120" s="178"/>
      <c r="BF120" s="199"/>
      <c r="BG120" s="216"/>
      <c r="BH120" s="217"/>
      <c r="BI120" s="218"/>
      <c r="BJ120" s="178"/>
      <c r="BK120" s="199"/>
      <c r="BL120" s="199"/>
      <c r="BM120" s="178"/>
    </row>
    <row r="121" spans="1:65" s="8" customFormat="1" x14ac:dyDescent="0.25">
      <c r="B121" s="17"/>
      <c r="C121" s="18"/>
      <c r="D121" s="19"/>
      <c r="E121" s="19"/>
      <c r="F121" s="20" t="str">
        <f t="shared" si="40"/>
        <v/>
      </c>
      <c r="G121" s="15"/>
      <c r="H121" s="15"/>
      <c r="I121" s="15"/>
      <c r="J121" s="15"/>
      <c r="K121" s="15"/>
      <c r="L121" s="15"/>
      <c r="M121" s="15"/>
      <c r="N121" s="15"/>
      <c r="O121" s="15"/>
      <c r="P121" s="15"/>
      <c r="Q121" s="21" t="str">
        <f t="shared" si="41"/>
        <v/>
      </c>
      <c r="R121" s="15"/>
      <c r="S121" s="15"/>
      <c r="T121" s="15"/>
      <c r="U121" s="15"/>
      <c r="V121" s="15"/>
      <c r="W121" s="15"/>
      <c r="X121" s="15"/>
      <c r="Y121" s="15"/>
      <c r="Z121" s="15"/>
      <c r="AA121" s="15"/>
      <c r="AB121" s="15"/>
      <c r="AC121" s="15"/>
      <c r="AD121" s="15"/>
      <c r="AE121" s="21" t="str">
        <f t="shared" si="42"/>
        <v/>
      </c>
      <c r="AF121" s="15"/>
      <c r="AG121" s="15"/>
      <c r="AH121" s="15"/>
      <c r="AI121" s="15"/>
      <c r="AJ121" s="15"/>
      <c r="AK121" s="15"/>
      <c r="AL121" s="15"/>
      <c r="AM121" s="15"/>
      <c r="AN121" s="15"/>
      <c r="AO121" s="15"/>
      <c r="AP121" s="16"/>
      <c r="AQ121" s="16"/>
      <c r="AR121" s="525" t="str">
        <f t="shared" si="35"/>
        <v/>
      </c>
      <c r="AS121" s="525"/>
      <c r="BC121" s="178"/>
      <c r="BD121" s="178"/>
      <c r="BE121" s="178"/>
      <c r="BF121" s="199"/>
      <c r="BG121" s="216"/>
      <c r="BH121" s="217"/>
      <c r="BI121" s="218"/>
      <c r="BJ121" s="178"/>
      <c r="BK121" s="199"/>
      <c r="BL121" s="199"/>
      <c r="BM121" s="178"/>
    </row>
    <row r="122" spans="1:65" s="8" customFormat="1" x14ac:dyDescent="0.25">
      <c r="B122" s="17"/>
      <c r="C122" s="18"/>
      <c r="D122" s="19"/>
      <c r="E122" s="19"/>
      <c r="F122" s="20" t="str">
        <f t="shared" si="40"/>
        <v/>
      </c>
      <c r="G122" s="15"/>
      <c r="H122" s="15"/>
      <c r="I122" s="15"/>
      <c r="J122" s="15"/>
      <c r="K122" s="15"/>
      <c r="L122" s="15"/>
      <c r="M122" s="15"/>
      <c r="N122" s="15"/>
      <c r="O122" s="15"/>
      <c r="P122" s="15"/>
      <c r="Q122" s="21" t="str">
        <f t="shared" si="41"/>
        <v/>
      </c>
      <c r="R122" s="15"/>
      <c r="S122" s="15"/>
      <c r="T122" s="15"/>
      <c r="U122" s="15"/>
      <c r="V122" s="15"/>
      <c r="W122" s="15"/>
      <c r="X122" s="15"/>
      <c r="Y122" s="15"/>
      <c r="Z122" s="15"/>
      <c r="AA122" s="15"/>
      <c r="AB122" s="15"/>
      <c r="AC122" s="15"/>
      <c r="AD122" s="15"/>
      <c r="AE122" s="21" t="str">
        <f t="shared" si="42"/>
        <v/>
      </c>
      <c r="AF122" s="15"/>
      <c r="AG122" s="15"/>
      <c r="AH122" s="15"/>
      <c r="AI122" s="15"/>
      <c r="AJ122" s="15"/>
      <c r="AK122" s="15"/>
      <c r="AL122" s="15"/>
      <c r="AM122" s="15"/>
      <c r="AN122" s="15"/>
      <c r="AO122" s="15"/>
      <c r="AP122" s="16"/>
      <c r="AQ122" s="16"/>
      <c r="AR122" s="525" t="str">
        <f t="shared" si="35"/>
        <v/>
      </c>
      <c r="AS122" s="525"/>
      <c r="BC122" s="178"/>
      <c r="BD122" s="178"/>
      <c r="BE122" s="178"/>
      <c r="BF122" s="199"/>
      <c r="BG122" s="216"/>
      <c r="BH122" s="217"/>
      <c r="BI122" s="218"/>
      <c r="BJ122" s="178"/>
      <c r="BK122" s="199"/>
      <c r="BL122" s="199"/>
      <c r="BM122" s="178"/>
    </row>
    <row r="123" spans="1:65" s="8" customFormat="1" x14ac:dyDescent="0.25">
      <c r="B123" s="17"/>
      <c r="C123" s="18"/>
      <c r="D123" s="19"/>
      <c r="E123" s="19"/>
      <c r="F123" s="20" t="str">
        <f t="shared" si="40"/>
        <v/>
      </c>
      <c r="G123" s="15"/>
      <c r="H123" s="15"/>
      <c r="I123" s="15"/>
      <c r="J123" s="15"/>
      <c r="K123" s="15"/>
      <c r="L123" s="15"/>
      <c r="M123" s="15"/>
      <c r="N123" s="15"/>
      <c r="O123" s="15"/>
      <c r="P123" s="15"/>
      <c r="Q123" s="21" t="str">
        <f t="shared" si="41"/>
        <v/>
      </c>
      <c r="R123" s="15"/>
      <c r="S123" s="15"/>
      <c r="T123" s="15"/>
      <c r="U123" s="15"/>
      <c r="V123" s="15"/>
      <c r="W123" s="15"/>
      <c r="X123" s="15"/>
      <c r="Y123" s="15"/>
      <c r="Z123" s="15"/>
      <c r="AA123" s="15"/>
      <c r="AB123" s="15"/>
      <c r="AC123" s="15"/>
      <c r="AD123" s="15"/>
      <c r="AE123" s="21" t="str">
        <f t="shared" si="42"/>
        <v/>
      </c>
      <c r="AF123" s="15"/>
      <c r="AG123" s="15"/>
      <c r="AH123" s="15"/>
      <c r="AI123" s="15"/>
      <c r="AJ123" s="15"/>
      <c r="AK123" s="15"/>
      <c r="AL123" s="15"/>
      <c r="AM123" s="15"/>
      <c r="AN123" s="15"/>
      <c r="AO123" s="15"/>
      <c r="AP123" s="16"/>
      <c r="AQ123" s="16"/>
      <c r="AR123" s="525" t="str">
        <f t="shared" si="35"/>
        <v/>
      </c>
      <c r="AS123" s="525"/>
      <c r="BC123" s="178"/>
      <c r="BD123" s="178"/>
      <c r="BE123" s="178"/>
      <c r="BF123" s="199"/>
      <c r="BG123" s="216"/>
      <c r="BH123" s="217"/>
      <c r="BI123" s="218"/>
      <c r="BJ123" s="178"/>
      <c r="BK123" s="199"/>
      <c r="BL123" s="199"/>
      <c r="BM123" s="178"/>
    </row>
    <row r="124" spans="1:65" s="8" customFormat="1" x14ac:dyDescent="0.25">
      <c r="B124" s="17"/>
      <c r="C124" s="18"/>
      <c r="D124" s="19"/>
      <c r="E124" s="19"/>
      <c r="F124" s="20" t="str">
        <f t="shared" si="40"/>
        <v/>
      </c>
      <c r="G124" s="15"/>
      <c r="H124" s="15"/>
      <c r="I124" s="15"/>
      <c r="J124" s="15"/>
      <c r="K124" s="15"/>
      <c r="L124" s="15"/>
      <c r="M124" s="15"/>
      <c r="N124" s="15"/>
      <c r="O124" s="15"/>
      <c r="P124" s="15"/>
      <c r="Q124" s="21" t="str">
        <f t="shared" si="41"/>
        <v/>
      </c>
      <c r="R124" s="15"/>
      <c r="S124" s="15"/>
      <c r="T124" s="15"/>
      <c r="U124" s="15"/>
      <c r="V124" s="15"/>
      <c r="W124" s="15"/>
      <c r="X124" s="15"/>
      <c r="Y124" s="15"/>
      <c r="Z124" s="15"/>
      <c r="AA124" s="15"/>
      <c r="AB124" s="15"/>
      <c r="AC124" s="15"/>
      <c r="AD124" s="15"/>
      <c r="AE124" s="21" t="str">
        <f t="shared" si="42"/>
        <v/>
      </c>
      <c r="AF124" s="15"/>
      <c r="AG124" s="15"/>
      <c r="AH124" s="15"/>
      <c r="AI124" s="15"/>
      <c r="AJ124" s="15"/>
      <c r="AK124" s="15"/>
      <c r="AL124" s="15"/>
      <c r="AM124" s="15"/>
      <c r="AN124" s="15"/>
      <c r="AO124" s="15"/>
      <c r="AP124" s="16"/>
      <c r="AQ124" s="16"/>
      <c r="AR124" s="525" t="str">
        <f t="shared" si="35"/>
        <v/>
      </c>
      <c r="AS124" s="525"/>
      <c r="BC124" s="178"/>
      <c r="BD124" s="178"/>
      <c r="BE124" s="178"/>
      <c r="BF124" s="199"/>
      <c r="BG124" s="216"/>
      <c r="BH124" s="217"/>
      <c r="BI124" s="218"/>
      <c r="BJ124" s="178"/>
      <c r="BK124" s="199"/>
      <c r="BL124" s="199"/>
      <c r="BM124" s="178"/>
    </row>
    <row r="125" spans="1:65" s="8" customFormat="1" x14ac:dyDescent="0.25">
      <c r="B125" s="17"/>
      <c r="C125" s="18"/>
      <c r="D125" s="19"/>
      <c r="E125" s="19"/>
      <c r="F125" s="20" t="str">
        <f t="shared" si="40"/>
        <v/>
      </c>
      <c r="G125" s="15"/>
      <c r="H125" s="15"/>
      <c r="I125" s="15"/>
      <c r="J125" s="15"/>
      <c r="K125" s="15"/>
      <c r="L125" s="15"/>
      <c r="M125" s="15"/>
      <c r="N125" s="15"/>
      <c r="O125" s="15"/>
      <c r="P125" s="15"/>
      <c r="Q125" s="21" t="str">
        <f t="shared" si="41"/>
        <v/>
      </c>
      <c r="R125" s="15"/>
      <c r="S125" s="15"/>
      <c r="T125" s="15"/>
      <c r="U125" s="15"/>
      <c r="V125" s="15"/>
      <c r="W125" s="15"/>
      <c r="X125" s="15"/>
      <c r="Y125" s="15"/>
      <c r="Z125" s="15"/>
      <c r="AA125" s="15"/>
      <c r="AB125" s="15"/>
      <c r="AC125" s="15"/>
      <c r="AD125" s="15"/>
      <c r="AE125" s="21" t="str">
        <f t="shared" si="42"/>
        <v/>
      </c>
      <c r="AF125" s="15"/>
      <c r="AG125" s="15"/>
      <c r="AH125" s="15"/>
      <c r="AI125" s="15"/>
      <c r="AJ125" s="15"/>
      <c r="AK125" s="15"/>
      <c r="AL125" s="15"/>
      <c r="AM125" s="15"/>
      <c r="AN125" s="15"/>
      <c r="AO125" s="15"/>
      <c r="AP125" s="16"/>
      <c r="AQ125" s="16"/>
      <c r="AR125" s="525" t="str">
        <f t="shared" si="35"/>
        <v/>
      </c>
      <c r="AS125" s="525"/>
      <c r="BC125" s="178"/>
      <c r="BD125" s="178"/>
      <c r="BE125" s="178"/>
      <c r="BF125" s="199"/>
      <c r="BG125" s="216"/>
      <c r="BH125" s="217"/>
      <c r="BI125" s="218"/>
      <c r="BJ125" s="178"/>
      <c r="BK125" s="199"/>
      <c r="BL125" s="199"/>
      <c r="BM125" s="178"/>
    </row>
    <row r="126" spans="1:65" s="8" customFormat="1" x14ac:dyDescent="0.25">
      <c r="B126" s="17"/>
      <c r="C126" s="18"/>
      <c r="D126" s="19"/>
      <c r="E126" s="19"/>
      <c r="F126" s="20" t="str">
        <f t="shared" si="40"/>
        <v/>
      </c>
      <c r="G126" s="15"/>
      <c r="H126" s="15"/>
      <c r="I126" s="15"/>
      <c r="J126" s="15"/>
      <c r="K126" s="15"/>
      <c r="L126" s="15"/>
      <c r="M126" s="15"/>
      <c r="N126" s="15"/>
      <c r="O126" s="15"/>
      <c r="P126" s="15"/>
      <c r="Q126" s="21" t="str">
        <f t="shared" si="41"/>
        <v/>
      </c>
      <c r="R126" s="15"/>
      <c r="S126" s="15"/>
      <c r="T126" s="15"/>
      <c r="U126" s="15"/>
      <c r="V126" s="15"/>
      <c r="W126" s="15"/>
      <c r="X126" s="15"/>
      <c r="Y126" s="15"/>
      <c r="Z126" s="15"/>
      <c r="AA126" s="15"/>
      <c r="AB126" s="15"/>
      <c r="AC126" s="15"/>
      <c r="AD126" s="15"/>
      <c r="AE126" s="21" t="str">
        <f t="shared" si="42"/>
        <v/>
      </c>
      <c r="AF126" s="15"/>
      <c r="AG126" s="15"/>
      <c r="AH126" s="15"/>
      <c r="AI126" s="15"/>
      <c r="AJ126" s="15"/>
      <c r="AK126" s="15"/>
      <c r="AL126" s="15"/>
      <c r="AM126" s="15"/>
      <c r="AN126" s="15"/>
      <c r="AO126" s="15"/>
      <c r="AP126" s="16"/>
      <c r="AQ126" s="16"/>
      <c r="AR126" s="525" t="str">
        <f t="shared" si="35"/>
        <v/>
      </c>
      <c r="AS126" s="525"/>
      <c r="BC126" s="178"/>
      <c r="BD126" s="178"/>
      <c r="BE126" s="178"/>
      <c r="BF126" s="199"/>
      <c r="BG126" s="216"/>
      <c r="BH126" s="217"/>
      <c r="BI126" s="218"/>
      <c r="BJ126" s="178"/>
      <c r="BK126" s="199"/>
      <c r="BL126" s="199"/>
      <c r="BM126" s="178"/>
    </row>
    <row r="127" spans="1:65" s="8" customFormat="1" x14ac:dyDescent="0.25">
      <c r="B127" s="17"/>
      <c r="C127" s="18"/>
      <c r="D127" s="19"/>
      <c r="E127" s="19"/>
      <c r="F127" s="20" t="str">
        <f t="shared" si="40"/>
        <v/>
      </c>
      <c r="G127" s="15"/>
      <c r="H127" s="15"/>
      <c r="I127" s="15"/>
      <c r="J127" s="15"/>
      <c r="K127" s="15"/>
      <c r="L127" s="15"/>
      <c r="M127" s="15"/>
      <c r="N127" s="15"/>
      <c r="O127" s="15"/>
      <c r="P127" s="15"/>
      <c r="Q127" s="21" t="str">
        <f t="shared" si="41"/>
        <v/>
      </c>
      <c r="R127" s="15"/>
      <c r="S127" s="15"/>
      <c r="T127" s="15"/>
      <c r="U127" s="15"/>
      <c r="V127" s="15"/>
      <c r="W127" s="15"/>
      <c r="X127" s="15"/>
      <c r="Y127" s="15"/>
      <c r="Z127" s="15"/>
      <c r="AA127" s="15"/>
      <c r="AB127" s="15"/>
      <c r="AC127" s="15"/>
      <c r="AD127" s="15"/>
      <c r="AE127" s="21" t="str">
        <f t="shared" si="42"/>
        <v/>
      </c>
      <c r="AF127" s="15"/>
      <c r="AG127" s="15"/>
      <c r="AH127" s="15"/>
      <c r="AI127" s="15"/>
      <c r="AJ127" s="15"/>
      <c r="AK127" s="15"/>
      <c r="AL127" s="15"/>
      <c r="AM127" s="15"/>
      <c r="AN127" s="15"/>
      <c r="AO127" s="15"/>
      <c r="AP127" s="16"/>
      <c r="AQ127" s="16"/>
      <c r="AR127" s="525" t="str">
        <f t="shared" si="35"/>
        <v/>
      </c>
      <c r="AS127" s="525"/>
      <c r="BC127" s="178"/>
      <c r="BD127" s="178"/>
      <c r="BE127" s="178"/>
      <c r="BF127" s="199"/>
      <c r="BG127" s="216"/>
      <c r="BH127" s="217"/>
      <c r="BI127" s="218"/>
      <c r="BJ127" s="178"/>
      <c r="BK127" s="199"/>
      <c r="BL127" s="199"/>
      <c r="BM127" s="178"/>
    </row>
    <row r="128" spans="1:65" s="8" customFormat="1" x14ac:dyDescent="0.25">
      <c r="B128" s="17"/>
      <c r="C128" s="18"/>
      <c r="D128" s="19"/>
      <c r="E128" s="19"/>
      <c r="F128" s="20" t="str">
        <f t="shared" si="40"/>
        <v/>
      </c>
      <c r="G128" s="15"/>
      <c r="H128" s="15"/>
      <c r="I128" s="15"/>
      <c r="J128" s="15"/>
      <c r="K128" s="15"/>
      <c r="L128" s="15"/>
      <c r="M128" s="15"/>
      <c r="N128" s="15"/>
      <c r="O128" s="15"/>
      <c r="P128" s="15"/>
      <c r="Q128" s="21" t="str">
        <f t="shared" si="41"/>
        <v/>
      </c>
      <c r="R128" s="15"/>
      <c r="S128" s="15"/>
      <c r="T128" s="15"/>
      <c r="U128" s="15"/>
      <c r="V128" s="15"/>
      <c r="W128" s="15"/>
      <c r="X128" s="15"/>
      <c r="Y128" s="15"/>
      <c r="Z128" s="15"/>
      <c r="AA128" s="15"/>
      <c r="AB128" s="15"/>
      <c r="AC128" s="15"/>
      <c r="AD128" s="15"/>
      <c r="AE128" s="21" t="str">
        <f t="shared" si="42"/>
        <v/>
      </c>
      <c r="AF128" s="15"/>
      <c r="AG128" s="15"/>
      <c r="AH128" s="15"/>
      <c r="AI128" s="15"/>
      <c r="AJ128" s="15"/>
      <c r="AK128" s="15"/>
      <c r="AL128" s="15"/>
      <c r="AM128" s="15"/>
      <c r="AN128" s="15"/>
      <c r="AO128" s="15"/>
      <c r="AP128" s="16"/>
      <c r="AQ128" s="16"/>
      <c r="AR128" s="525" t="str">
        <f t="shared" si="35"/>
        <v/>
      </c>
      <c r="AS128" s="525"/>
      <c r="BC128" s="178"/>
      <c r="BD128" s="178"/>
      <c r="BE128" s="178"/>
      <c r="BF128" s="199"/>
      <c r="BG128" s="216"/>
      <c r="BH128" s="217"/>
      <c r="BI128" s="218"/>
      <c r="BJ128" s="178"/>
      <c r="BK128" s="199"/>
      <c r="BL128" s="199"/>
      <c r="BM128" s="178"/>
    </row>
    <row r="129" spans="2:65" s="8" customFormat="1" x14ac:dyDescent="0.25">
      <c r="B129" s="17"/>
      <c r="C129" s="18"/>
      <c r="D129" s="19"/>
      <c r="E129" s="19"/>
      <c r="F129" s="20" t="str">
        <f t="shared" si="40"/>
        <v/>
      </c>
      <c r="G129" s="15"/>
      <c r="H129" s="15"/>
      <c r="I129" s="15"/>
      <c r="J129" s="15"/>
      <c r="K129" s="15"/>
      <c r="L129" s="15"/>
      <c r="M129" s="15"/>
      <c r="N129" s="15"/>
      <c r="O129" s="15"/>
      <c r="P129" s="15"/>
      <c r="Q129" s="21" t="str">
        <f t="shared" si="41"/>
        <v/>
      </c>
      <c r="R129" s="15"/>
      <c r="S129" s="15"/>
      <c r="T129" s="15"/>
      <c r="U129" s="15"/>
      <c r="V129" s="15"/>
      <c r="W129" s="15"/>
      <c r="X129" s="15"/>
      <c r="Y129" s="15"/>
      <c r="Z129" s="15"/>
      <c r="AA129" s="15"/>
      <c r="AB129" s="15"/>
      <c r="AC129" s="15"/>
      <c r="AD129" s="15"/>
      <c r="AE129" s="21" t="str">
        <f t="shared" si="42"/>
        <v/>
      </c>
      <c r="AF129" s="15"/>
      <c r="AG129" s="15"/>
      <c r="AH129" s="15"/>
      <c r="AI129" s="15"/>
      <c r="AJ129" s="15"/>
      <c r="AK129" s="15"/>
      <c r="AL129" s="15"/>
      <c r="AM129" s="15"/>
      <c r="AN129" s="15"/>
      <c r="AO129" s="15"/>
      <c r="AP129" s="16"/>
      <c r="AQ129" s="16"/>
      <c r="AR129" s="525" t="str">
        <f t="shared" si="35"/>
        <v/>
      </c>
      <c r="AS129" s="525"/>
      <c r="BC129" s="178"/>
      <c r="BD129" s="178"/>
      <c r="BE129" s="178"/>
      <c r="BF129" s="199"/>
      <c r="BG129" s="216"/>
      <c r="BH129" s="217"/>
      <c r="BI129" s="218"/>
      <c r="BJ129" s="178"/>
      <c r="BK129" s="199"/>
      <c r="BL129" s="199"/>
      <c r="BM129" s="178"/>
    </row>
    <row r="130" spans="2:65" s="8" customFormat="1" x14ac:dyDescent="0.25">
      <c r="B130" s="17"/>
      <c r="C130" s="18"/>
      <c r="D130" s="19"/>
      <c r="E130" s="19"/>
      <c r="F130" s="20" t="str">
        <f t="shared" si="40"/>
        <v/>
      </c>
      <c r="G130" s="15"/>
      <c r="H130" s="15"/>
      <c r="I130" s="15"/>
      <c r="J130" s="15"/>
      <c r="K130" s="15"/>
      <c r="L130" s="15"/>
      <c r="M130" s="15"/>
      <c r="N130" s="15"/>
      <c r="O130" s="15"/>
      <c r="P130" s="15"/>
      <c r="Q130" s="21" t="str">
        <f t="shared" si="41"/>
        <v/>
      </c>
      <c r="R130" s="15"/>
      <c r="S130" s="15"/>
      <c r="T130" s="15"/>
      <c r="U130" s="15"/>
      <c r="V130" s="15"/>
      <c r="W130" s="15"/>
      <c r="X130" s="15"/>
      <c r="Y130" s="15"/>
      <c r="Z130" s="15"/>
      <c r="AA130" s="15"/>
      <c r="AB130" s="15"/>
      <c r="AC130" s="15"/>
      <c r="AD130" s="15"/>
      <c r="AE130" s="21" t="str">
        <f t="shared" si="42"/>
        <v/>
      </c>
      <c r="AF130" s="15"/>
      <c r="AG130" s="15"/>
      <c r="AH130" s="15"/>
      <c r="AI130" s="15"/>
      <c r="AJ130" s="15"/>
      <c r="AK130" s="15"/>
      <c r="AL130" s="15"/>
      <c r="AM130" s="15"/>
      <c r="AN130" s="15"/>
      <c r="AO130" s="15"/>
      <c r="AP130" s="16"/>
      <c r="AQ130" s="16"/>
      <c r="AR130" s="525" t="str">
        <f t="shared" si="35"/>
        <v/>
      </c>
      <c r="AS130" s="525"/>
      <c r="BC130" s="178"/>
      <c r="BD130" s="178"/>
      <c r="BE130" s="178"/>
      <c r="BF130" s="199"/>
      <c r="BG130" s="216"/>
      <c r="BH130" s="217"/>
      <c r="BI130" s="218"/>
      <c r="BJ130" s="178"/>
      <c r="BK130" s="199"/>
      <c r="BL130" s="199"/>
      <c r="BM130" s="178"/>
    </row>
    <row r="131" spans="2:65" s="8" customFormat="1" x14ac:dyDescent="0.25">
      <c r="B131" s="17"/>
      <c r="C131" s="18"/>
      <c r="D131" s="19"/>
      <c r="E131" s="19"/>
      <c r="F131" s="20" t="str">
        <f t="shared" si="40"/>
        <v/>
      </c>
      <c r="G131" s="15"/>
      <c r="H131" s="15"/>
      <c r="I131" s="15"/>
      <c r="J131" s="15"/>
      <c r="K131" s="15"/>
      <c r="L131" s="15"/>
      <c r="M131" s="15"/>
      <c r="N131" s="15"/>
      <c r="O131" s="15"/>
      <c r="P131" s="15"/>
      <c r="Q131" s="21" t="str">
        <f t="shared" si="41"/>
        <v/>
      </c>
      <c r="R131" s="15"/>
      <c r="S131" s="15"/>
      <c r="T131" s="15"/>
      <c r="U131" s="15"/>
      <c r="V131" s="15"/>
      <c r="W131" s="15"/>
      <c r="X131" s="15"/>
      <c r="Y131" s="15"/>
      <c r="Z131" s="15"/>
      <c r="AA131" s="15"/>
      <c r="AB131" s="15"/>
      <c r="AC131" s="15"/>
      <c r="AD131" s="15"/>
      <c r="AE131" s="21" t="str">
        <f t="shared" si="42"/>
        <v/>
      </c>
      <c r="AF131" s="15"/>
      <c r="AG131" s="15"/>
      <c r="AH131" s="15"/>
      <c r="AI131" s="15"/>
      <c r="AJ131" s="15"/>
      <c r="AK131" s="15"/>
      <c r="AL131" s="15"/>
      <c r="AM131" s="15"/>
      <c r="AN131" s="15"/>
      <c r="AO131" s="15"/>
      <c r="AP131" s="16"/>
      <c r="AQ131" s="16"/>
      <c r="AR131" s="525" t="str">
        <f t="shared" si="35"/>
        <v/>
      </c>
      <c r="AS131" s="525"/>
      <c r="BC131" s="178"/>
      <c r="BD131" s="178"/>
      <c r="BE131" s="178"/>
      <c r="BF131" s="199"/>
      <c r="BG131" s="216"/>
      <c r="BH131" s="217"/>
      <c r="BI131" s="218"/>
      <c r="BJ131" s="178"/>
      <c r="BK131" s="199"/>
      <c r="BL131" s="199"/>
      <c r="BM131" s="178"/>
    </row>
    <row r="132" spans="2:65" s="8" customFormat="1" x14ac:dyDescent="0.25">
      <c r="B132" s="17"/>
      <c r="C132" s="18"/>
      <c r="D132" s="19"/>
      <c r="E132" s="19"/>
      <c r="F132" s="20" t="str">
        <f t="shared" si="40"/>
        <v/>
      </c>
      <c r="G132" s="15"/>
      <c r="H132" s="15"/>
      <c r="I132" s="15"/>
      <c r="J132" s="15"/>
      <c r="K132" s="15"/>
      <c r="L132" s="15"/>
      <c r="M132" s="15"/>
      <c r="N132" s="15"/>
      <c r="O132" s="15"/>
      <c r="P132" s="15"/>
      <c r="Q132" s="21" t="str">
        <f>IF(B132="","",B132)</f>
        <v/>
      </c>
      <c r="R132" s="15"/>
      <c r="S132" s="15"/>
      <c r="T132" s="15"/>
      <c r="U132" s="15"/>
      <c r="V132" s="15"/>
      <c r="W132" s="15"/>
      <c r="X132" s="15"/>
      <c r="Y132" s="15"/>
      <c r="Z132" s="15"/>
      <c r="AA132" s="15"/>
      <c r="AB132" s="15"/>
      <c r="AC132" s="15"/>
      <c r="AD132" s="15"/>
      <c r="AE132" s="21" t="str">
        <f t="shared" si="42"/>
        <v/>
      </c>
      <c r="AF132" s="15"/>
      <c r="AG132" s="15"/>
      <c r="AH132" s="15"/>
      <c r="AI132" s="15"/>
      <c r="AJ132" s="15"/>
      <c r="AK132" s="15"/>
      <c r="AL132" s="15"/>
      <c r="AM132" s="15"/>
      <c r="AN132" s="15"/>
      <c r="AO132" s="15"/>
      <c r="AP132" s="16"/>
      <c r="AQ132" s="16"/>
      <c r="AR132" s="525" t="str">
        <f t="shared" si="35"/>
        <v/>
      </c>
      <c r="AS132" s="525"/>
      <c r="BC132" s="178"/>
      <c r="BD132" s="178"/>
      <c r="BE132" s="178"/>
      <c r="BF132" s="199"/>
      <c r="BG132" s="216"/>
      <c r="BH132" s="217"/>
      <c r="BI132" s="218"/>
      <c r="BJ132" s="178"/>
      <c r="BK132" s="199"/>
      <c r="BL132" s="199"/>
      <c r="BM132" s="178"/>
    </row>
    <row r="133" spans="2:65" s="8" customFormat="1" x14ac:dyDescent="0.25">
      <c r="B133" s="17"/>
      <c r="C133" s="18"/>
      <c r="D133" s="19"/>
      <c r="E133" s="19"/>
      <c r="F133" s="20" t="str">
        <f t="shared" si="40"/>
        <v/>
      </c>
      <c r="G133" s="15"/>
      <c r="H133" s="15"/>
      <c r="I133" s="15"/>
      <c r="J133" s="15"/>
      <c r="K133" s="15"/>
      <c r="L133" s="15"/>
      <c r="M133" s="15"/>
      <c r="N133" s="15"/>
      <c r="O133" s="15"/>
      <c r="P133" s="15"/>
      <c r="Q133" s="21" t="str">
        <f t="shared" si="41"/>
        <v/>
      </c>
      <c r="R133" s="15"/>
      <c r="S133" s="15"/>
      <c r="T133" s="15"/>
      <c r="U133" s="15"/>
      <c r="V133" s="15"/>
      <c r="W133" s="15"/>
      <c r="X133" s="15"/>
      <c r="Y133" s="15"/>
      <c r="Z133" s="15"/>
      <c r="AA133" s="15"/>
      <c r="AB133" s="15"/>
      <c r="AC133" s="15"/>
      <c r="AD133" s="15"/>
      <c r="AE133" s="21" t="str">
        <f t="shared" si="42"/>
        <v/>
      </c>
      <c r="AF133" s="15"/>
      <c r="AG133" s="15"/>
      <c r="AH133" s="15"/>
      <c r="AI133" s="15"/>
      <c r="AJ133" s="15"/>
      <c r="AK133" s="15"/>
      <c r="AL133" s="15"/>
      <c r="AM133" s="15"/>
      <c r="AN133" s="15"/>
      <c r="AO133" s="15"/>
      <c r="AP133" s="16"/>
      <c r="AQ133" s="16"/>
      <c r="AR133" s="525" t="str">
        <f t="shared" si="35"/>
        <v/>
      </c>
      <c r="AS133" s="525"/>
      <c r="BC133" s="178"/>
      <c r="BD133" s="178"/>
      <c r="BE133" s="178"/>
      <c r="BF133" s="199"/>
      <c r="BG133" s="216"/>
      <c r="BH133" s="217"/>
      <c r="BI133" s="218"/>
      <c r="BJ133" s="178"/>
      <c r="BK133" s="199"/>
      <c r="BL133" s="199"/>
      <c r="BM133" s="178"/>
    </row>
    <row r="134" spans="2:65" s="8" customFormat="1" x14ac:dyDescent="0.25">
      <c r="B134" s="17"/>
      <c r="C134" s="18"/>
      <c r="D134" s="19"/>
      <c r="E134" s="19"/>
      <c r="F134" s="20" t="str">
        <f t="shared" si="40"/>
        <v/>
      </c>
      <c r="G134" s="15"/>
      <c r="H134" s="15"/>
      <c r="I134" s="15"/>
      <c r="J134" s="15"/>
      <c r="K134" s="15"/>
      <c r="L134" s="15"/>
      <c r="M134" s="15"/>
      <c r="N134" s="15"/>
      <c r="O134" s="15"/>
      <c r="P134" s="15"/>
      <c r="Q134" s="21" t="str">
        <f t="shared" si="41"/>
        <v/>
      </c>
      <c r="R134" s="15"/>
      <c r="S134" s="15"/>
      <c r="T134" s="15"/>
      <c r="U134" s="15"/>
      <c r="V134" s="15"/>
      <c r="W134" s="15"/>
      <c r="X134" s="15"/>
      <c r="Y134" s="15"/>
      <c r="Z134" s="15"/>
      <c r="AA134" s="15"/>
      <c r="AB134" s="15"/>
      <c r="AC134" s="15"/>
      <c r="AD134" s="15"/>
      <c r="AE134" s="21" t="str">
        <f t="shared" si="42"/>
        <v/>
      </c>
      <c r="AF134" s="15"/>
      <c r="AG134" s="15"/>
      <c r="AH134" s="15"/>
      <c r="AI134" s="15"/>
      <c r="AJ134" s="15"/>
      <c r="AK134" s="15"/>
      <c r="AL134" s="15"/>
      <c r="AM134" s="15"/>
      <c r="AN134" s="15"/>
      <c r="AO134" s="15"/>
      <c r="AP134" s="16"/>
      <c r="AQ134" s="16"/>
      <c r="AR134" s="525" t="str">
        <f t="shared" si="35"/>
        <v/>
      </c>
      <c r="AS134" s="525"/>
      <c r="BC134" s="178"/>
      <c r="BD134" s="178"/>
      <c r="BE134" s="178"/>
      <c r="BF134" s="199"/>
      <c r="BG134" s="216"/>
      <c r="BH134" s="217"/>
      <c r="BI134" s="218"/>
      <c r="BJ134" s="178"/>
      <c r="BK134" s="199"/>
      <c r="BL134" s="199"/>
      <c r="BM134" s="178"/>
    </row>
    <row r="135" spans="2:65" s="8" customFormat="1" x14ac:dyDescent="0.25">
      <c r="B135" s="17"/>
      <c r="C135" s="18"/>
      <c r="D135" s="19"/>
      <c r="E135" s="19"/>
      <c r="F135" s="20" t="str">
        <f t="shared" si="40"/>
        <v/>
      </c>
      <c r="G135" s="15"/>
      <c r="H135" s="15"/>
      <c r="I135" s="15"/>
      <c r="J135" s="15"/>
      <c r="K135" s="15"/>
      <c r="L135" s="15"/>
      <c r="M135" s="15"/>
      <c r="N135" s="15"/>
      <c r="O135" s="15"/>
      <c r="P135" s="15"/>
      <c r="Q135" s="21" t="str">
        <f t="shared" si="41"/>
        <v/>
      </c>
      <c r="R135" s="15"/>
      <c r="S135" s="15"/>
      <c r="T135" s="15"/>
      <c r="U135" s="15"/>
      <c r="V135" s="15"/>
      <c r="W135" s="15"/>
      <c r="X135" s="15"/>
      <c r="Y135" s="15"/>
      <c r="Z135" s="15"/>
      <c r="AA135" s="15"/>
      <c r="AB135" s="15"/>
      <c r="AC135" s="15"/>
      <c r="AD135" s="15"/>
      <c r="AE135" s="21" t="str">
        <f t="shared" si="42"/>
        <v/>
      </c>
      <c r="AF135" s="15"/>
      <c r="AG135" s="15"/>
      <c r="AH135" s="15"/>
      <c r="AI135" s="15"/>
      <c r="AJ135" s="15"/>
      <c r="AK135" s="15"/>
      <c r="AL135" s="15"/>
      <c r="AM135" s="15"/>
      <c r="AN135" s="15"/>
      <c r="AO135" s="15"/>
      <c r="AP135" s="16"/>
      <c r="AQ135" s="16"/>
      <c r="AR135" s="525" t="str">
        <f t="shared" si="35"/>
        <v/>
      </c>
      <c r="AS135" s="525"/>
      <c r="BC135" s="178"/>
      <c r="BD135" s="178"/>
      <c r="BE135" s="178"/>
      <c r="BF135" s="199"/>
      <c r="BG135" s="216"/>
      <c r="BH135" s="217"/>
      <c r="BI135" s="218"/>
      <c r="BJ135" s="178"/>
      <c r="BK135" s="199"/>
      <c r="BL135" s="199"/>
      <c r="BM135" s="178"/>
    </row>
    <row r="136" spans="2:65" s="8" customFormat="1" x14ac:dyDescent="0.25">
      <c r="B136" s="17"/>
      <c r="C136" s="18"/>
      <c r="D136" s="19"/>
      <c r="E136" s="19"/>
      <c r="F136" s="20" t="str">
        <f t="shared" si="40"/>
        <v/>
      </c>
      <c r="G136" s="15"/>
      <c r="H136" s="15"/>
      <c r="I136" s="15"/>
      <c r="J136" s="15"/>
      <c r="K136" s="15"/>
      <c r="L136" s="15"/>
      <c r="M136" s="15"/>
      <c r="N136" s="15"/>
      <c r="O136" s="15"/>
      <c r="P136" s="15"/>
      <c r="Q136" s="21" t="str">
        <f t="shared" si="41"/>
        <v/>
      </c>
      <c r="R136" s="15"/>
      <c r="S136" s="15"/>
      <c r="T136" s="15"/>
      <c r="U136" s="15"/>
      <c r="V136" s="15"/>
      <c r="W136" s="15"/>
      <c r="X136" s="15"/>
      <c r="Y136" s="15"/>
      <c r="Z136" s="15"/>
      <c r="AA136" s="15"/>
      <c r="AB136" s="15"/>
      <c r="AC136" s="15"/>
      <c r="AD136" s="15"/>
      <c r="AE136" s="21" t="str">
        <f t="shared" si="42"/>
        <v/>
      </c>
      <c r="AF136" s="15"/>
      <c r="AG136" s="15"/>
      <c r="AH136" s="15"/>
      <c r="AI136" s="15"/>
      <c r="AJ136" s="15"/>
      <c r="AK136" s="15"/>
      <c r="AL136" s="15"/>
      <c r="AM136" s="15"/>
      <c r="AN136" s="15"/>
      <c r="AO136" s="15"/>
      <c r="AP136" s="16"/>
      <c r="AQ136" s="16"/>
      <c r="AR136" s="525" t="str">
        <f t="shared" si="35"/>
        <v/>
      </c>
      <c r="AS136" s="525"/>
      <c r="BC136" s="178"/>
      <c r="BD136" s="178"/>
      <c r="BE136" s="178"/>
      <c r="BF136" s="199"/>
      <c r="BG136" s="216"/>
      <c r="BH136" s="217"/>
      <c r="BI136" s="218"/>
      <c r="BJ136" s="178"/>
      <c r="BK136" s="199"/>
      <c r="BL136" s="199"/>
      <c r="BM136" s="178"/>
    </row>
    <row r="137" spans="2:65" s="8" customFormat="1" x14ac:dyDescent="0.25">
      <c r="B137" s="17"/>
      <c r="C137" s="18"/>
      <c r="D137" s="19"/>
      <c r="E137" s="19"/>
      <c r="F137" s="20" t="str">
        <f t="shared" si="40"/>
        <v/>
      </c>
      <c r="G137" s="15"/>
      <c r="H137" s="15"/>
      <c r="I137" s="15"/>
      <c r="J137" s="15"/>
      <c r="K137" s="15"/>
      <c r="L137" s="15"/>
      <c r="M137" s="15"/>
      <c r="N137" s="15"/>
      <c r="O137" s="15"/>
      <c r="P137" s="15"/>
      <c r="Q137" s="21" t="str">
        <f t="shared" si="41"/>
        <v/>
      </c>
      <c r="R137" s="15"/>
      <c r="S137" s="15"/>
      <c r="T137" s="15"/>
      <c r="U137" s="15"/>
      <c r="V137" s="15"/>
      <c r="W137" s="15"/>
      <c r="X137" s="15"/>
      <c r="Y137" s="15"/>
      <c r="Z137" s="15"/>
      <c r="AA137" s="15"/>
      <c r="AB137" s="15"/>
      <c r="AC137" s="15"/>
      <c r="AD137" s="15"/>
      <c r="AE137" s="21" t="str">
        <f t="shared" si="42"/>
        <v/>
      </c>
      <c r="AF137" s="15"/>
      <c r="AG137" s="15"/>
      <c r="AH137" s="15"/>
      <c r="AI137" s="15"/>
      <c r="AJ137" s="15"/>
      <c r="AK137" s="15"/>
      <c r="AL137" s="15"/>
      <c r="AM137" s="15"/>
      <c r="AN137" s="15"/>
      <c r="AO137" s="15"/>
      <c r="AP137" s="16"/>
      <c r="AQ137" s="16"/>
      <c r="AR137" s="525" t="str">
        <f t="shared" si="35"/>
        <v/>
      </c>
      <c r="AS137" s="525"/>
      <c r="BC137" s="178"/>
      <c r="BD137" s="178"/>
      <c r="BE137" s="178"/>
      <c r="BF137" s="199"/>
      <c r="BG137" s="216"/>
      <c r="BH137" s="217"/>
      <c r="BI137" s="218"/>
      <c r="BJ137" s="178"/>
      <c r="BK137" s="199"/>
      <c r="BL137" s="199"/>
      <c r="BM137" s="178"/>
    </row>
    <row r="138" spans="2:65" s="8" customFormat="1" x14ac:dyDescent="0.25">
      <c r="B138" s="17"/>
      <c r="C138" s="18"/>
      <c r="D138" s="19"/>
      <c r="E138" s="19"/>
      <c r="F138" s="20" t="str">
        <f t="shared" si="40"/>
        <v/>
      </c>
      <c r="G138" s="15"/>
      <c r="H138" s="15"/>
      <c r="I138" s="15"/>
      <c r="J138" s="15"/>
      <c r="K138" s="15"/>
      <c r="L138" s="15"/>
      <c r="M138" s="15"/>
      <c r="N138" s="15"/>
      <c r="O138" s="15"/>
      <c r="P138" s="15"/>
      <c r="Q138" s="21" t="str">
        <f t="shared" si="41"/>
        <v/>
      </c>
      <c r="R138" s="15"/>
      <c r="S138" s="15"/>
      <c r="T138" s="15"/>
      <c r="U138" s="15"/>
      <c r="V138" s="15"/>
      <c r="W138" s="15"/>
      <c r="X138" s="15"/>
      <c r="Y138" s="15"/>
      <c r="Z138" s="15"/>
      <c r="AA138" s="15"/>
      <c r="AB138" s="15"/>
      <c r="AC138" s="15"/>
      <c r="AD138" s="15"/>
      <c r="AE138" s="21" t="str">
        <f t="shared" si="42"/>
        <v/>
      </c>
      <c r="AF138" s="15"/>
      <c r="AG138" s="15"/>
      <c r="AH138" s="15"/>
      <c r="AI138" s="15"/>
      <c r="AJ138" s="15"/>
      <c r="AK138" s="15"/>
      <c r="AL138" s="15"/>
      <c r="AM138" s="15"/>
      <c r="AN138" s="15"/>
      <c r="AO138" s="15"/>
      <c r="AP138" s="16"/>
      <c r="AQ138" s="16"/>
      <c r="AR138" s="525" t="str">
        <f t="shared" si="35"/>
        <v/>
      </c>
      <c r="AS138" s="525"/>
      <c r="BC138" s="178"/>
      <c r="BD138" s="178"/>
      <c r="BE138" s="178"/>
      <c r="BF138" s="199"/>
      <c r="BG138" s="216"/>
      <c r="BH138" s="217"/>
      <c r="BI138" s="218"/>
      <c r="BJ138" s="178"/>
      <c r="BK138" s="199"/>
      <c r="BL138" s="199"/>
      <c r="BM138" s="178"/>
    </row>
    <row r="139" spans="2:65" s="8" customFormat="1" x14ac:dyDescent="0.25">
      <c r="B139" s="17"/>
      <c r="C139" s="18"/>
      <c r="D139" s="19"/>
      <c r="E139" s="19"/>
      <c r="F139" s="20" t="str">
        <f t="shared" si="40"/>
        <v/>
      </c>
      <c r="G139" s="15"/>
      <c r="H139" s="15"/>
      <c r="I139" s="15"/>
      <c r="J139" s="15"/>
      <c r="K139" s="15"/>
      <c r="L139" s="15"/>
      <c r="M139" s="15"/>
      <c r="N139" s="15"/>
      <c r="O139" s="15"/>
      <c r="P139" s="15"/>
      <c r="Q139" s="21" t="str">
        <f t="shared" si="41"/>
        <v/>
      </c>
      <c r="R139" s="15"/>
      <c r="S139" s="15"/>
      <c r="T139" s="15"/>
      <c r="U139" s="15"/>
      <c r="V139" s="15"/>
      <c r="W139" s="15"/>
      <c r="X139" s="15"/>
      <c r="Y139" s="15"/>
      <c r="Z139" s="15"/>
      <c r="AA139" s="15"/>
      <c r="AB139" s="15"/>
      <c r="AC139" s="15"/>
      <c r="AD139" s="15"/>
      <c r="AE139" s="21" t="str">
        <f t="shared" si="42"/>
        <v/>
      </c>
      <c r="AF139" s="15"/>
      <c r="AG139" s="15"/>
      <c r="AH139" s="15"/>
      <c r="AI139" s="15"/>
      <c r="AJ139" s="15"/>
      <c r="AK139" s="15"/>
      <c r="AL139" s="15"/>
      <c r="AM139" s="15"/>
      <c r="AN139" s="15"/>
      <c r="AO139" s="15"/>
      <c r="AP139" s="16"/>
      <c r="AQ139" s="16"/>
      <c r="AR139" s="525" t="str">
        <f t="shared" si="35"/>
        <v/>
      </c>
      <c r="AS139" s="525"/>
      <c r="BC139" s="178"/>
      <c r="BD139" s="178"/>
      <c r="BE139" s="178"/>
      <c r="BF139" s="199"/>
      <c r="BG139" s="216"/>
      <c r="BH139" s="217"/>
      <c r="BI139" s="218"/>
      <c r="BJ139" s="178"/>
      <c r="BK139" s="199"/>
      <c r="BL139" s="199"/>
      <c r="BM139" s="178"/>
    </row>
    <row r="140" spans="2:65" s="8" customFormat="1" x14ac:dyDescent="0.25">
      <c r="B140" s="17"/>
      <c r="C140" s="18"/>
      <c r="D140" s="19"/>
      <c r="E140" s="19"/>
      <c r="F140" s="20" t="str">
        <f t="shared" si="40"/>
        <v/>
      </c>
      <c r="G140" s="15"/>
      <c r="H140" s="15"/>
      <c r="I140" s="15"/>
      <c r="J140" s="15"/>
      <c r="K140" s="15"/>
      <c r="L140" s="15"/>
      <c r="M140" s="15"/>
      <c r="N140" s="15"/>
      <c r="O140" s="15"/>
      <c r="P140" s="15"/>
      <c r="Q140" s="21" t="str">
        <f t="shared" si="41"/>
        <v/>
      </c>
      <c r="R140" s="15"/>
      <c r="S140" s="15"/>
      <c r="T140" s="15"/>
      <c r="U140" s="15"/>
      <c r="V140" s="15"/>
      <c r="W140" s="15"/>
      <c r="X140" s="15"/>
      <c r="Y140" s="15"/>
      <c r="Z140" s="15"/>
      <c r="AA140" s="15"/>
      <c r="AB140" s="15"/>
      <c r="AC140" s="15"/>
      <c r="AD140" s="15"/>
      <c r="AE140" s="21" t="str">
        <f t="shared" si="42"/>
        <v/>
      </c>
      <c r="AF140" s="15"/>
      <c r="AG140" s="15"/>
      <c r="AH140" s="15"/>
      <c r="AI140" s="15"/>
      <c r="AJ140" s="15"/>
      <c r="AK140" s="15"/>
      <c r="AL140" s="15"/>
      <c r="AM140" s="15"/>
      <c r="AN140" s="15"/>
      <c r="AO140" s="15"/>
      <c r="AP140" s="16"/>
      <c r="AQ140" s="16"/>
      <c r="AR140" s="525" t="str">
        <f t="shared" si="35"/>
        <v/>
      </c>
      <c r="AS140" s="525"/>
      <c r="BC140" s="178"/>
      <c r="BD140" s="178"/>
      <c r="BE140" s="178"/>
      <c r="BF140" s="199"/>
      <c r="BG140" s="216"/>
      <c r="BH140" s="217"/>
      <c r="BI140" s="218"/>
      <c r="BJ140" s="178"/>
      <c r="BK140" s="199"/>
      <c r="BL140" s="199"/>
      <c r="BM140" s="178"/>
    </row>
    <row r="141" spans="2:65" s="8" customFormat="1" x14ac:dyDescent="0.25">
      <c r="B141" s="17"/>
      <c r="C141" s="18"/>
      <c r="D141" s="19"/>
      <c r="E141" s="19"/>
      <c r="F141" s="20" t="str">
        <f t="shared" si="40"/>
        <v/>
      </c>
      <c r="G141" s="15"/>
      <c r="H141" s="15"/>
      <c r="I141" s="15"/>
      <c r="J141" s="15"/>
      <c r="K141" s="15"/>
      <c r="L141" s="15"/>
      <c r="M141" s="15"/>
      <c r="N141" s="15"/>
      <c r="O141" s="15"/>
      <c r="P141" s="15"/>
      <c r="Q141" s="21" t="str">
        <f t="shared" si="41"/>
        <v/>
      </c>
      <c r="R141" s="15"/>
      <c r="S141" s="15"/>
      <c r="T141" s="15"/>
      <c r="U141" s="15"/>
      <c r="V141" s="15"/>
      <c r="W141" s="15"/>
      <c r="X141" s="15"/>
      <c r="Y141" s="15"/>
      <c r="Z141" s="15"/>
      <c r="AA141" s="15"/>
      <c r="AB141" s="15"/>
      <c r="AC141" s="15"/>
      <c r="AD141" s="15"/>
      <c r="AE141" s="21" t="str">
        <f t="shared" si="42"/>
        <v/>
      </c>
      <c r="AF141" s="15"/>
      <c r="AG141" s="15"/>
      <c r="AH141" s="15"/>
      <c r="AI141" s="15"/>
      <c r="AJ141" s="15"/>
      <c r="AK141" s="15"/>
      <c r="AL141" s="15"/>
      <c r="AM141" s="15"/>
      <c r="AN141" s="15"/>
      <c r="AO141" s="15"/>
      <c r="AP141" s="16"/>
      <c r="AQ141" s="16"/>
      <c r="AR141" s="525" t="str">
        <f t="shared" si="35"/>
        <v/>
      </c>
      <c r="AS141" s="525"/>
      <c r="BC141" s="178"/>
      <c r="BD141" s="178"/>
      <c r="BE141" s="178"/>
      <c r="BF141" s="199"/>
      <c r="BG141" s="216"/>
      <c r="BH141" s="217"/>
      <c r="BI141" s="218"/>
      <c r="BJ141" s="178"/>
      <c r="BK141" s="199"/>
      <c r="BL141" s="199"/>
      <c r="BM141" s="178"/>
    </row>
    <row r="142" spans="2:65" s="8" customFormat="1" x14ac:dyDescent="0.25">
      <c r="B142" s="17"/>
      <c r="C142" s="18"/>
      <c r="D142" s="19"/>
      <c r="E142" s="19"/>
      <c r="F142" s="20" t="str">
        <f t="shared" si="40"/>
        <v/>
      </c>
      <c r="G142" s="15"/>
      <c r="H142" s="15"/>
      <c r="I142" s="15"/>
      <c r="J142" s="15"/>
      <c r="K142" s="15"/>
      <c r="L142" s="15"/>
      <c r="M142" s="15"/>
      <c r="N142" s="15"/>
      <c r="O142" s="15"/>
      <c r="P142" s="15"/>
      <c r="Q142" s="21" t="str">
        <f t="shared" si="41"/>
        <v/>
      </c>
      <c r="R142" s="15"/>
      <c r="S142" s="15"/>
      <c r="T142" s="15"/>
      <c r="U142" s="15"/>
      <c r="V142" s="15"/>
      <c r="W142" s="15"/>
      <c r="X142" s="15"/>
      <c r="Y142" s="15"/>
      <c r="Z142" s="15"/>
      <c r="AA142" s="15"/>
      <c r="AB142" s="15"/>
      <c r="AC142" s="15"/>
      <c r="AD142" s="15"/>
      <c r="AE142" s="21" t="str">
        <f t="shared" si="42"/>
        <v/>
      </c>
      <c r="AF142" s="15"/>
      <c r="AG142" s="15"/>
      <c r="AH142" s="15"/>
      <c r="AI142" s="15"/>
      <c r="AJ142" s="15"/>
      <c r="AK142" s="15"/>
      <c r="AL142" s="15"/>
      <c r="AM142" s="15"/>
      <c r="AN142" s="15"/>
      <c r="AO142" s="15"/>
      <c r="AP142" s="16"/>
      <c r="AQ142" s="16"/>
      <c r="AR142" s="525" t="str">
        <f t="shared" si="35"/>
        <v/>
      </c>
      <c r="AS142" s="525"/>
      <c r="BC142" s="178"/>
      <c r="BD142" s="178"/>
      <c r="BE142" s="178"/>
      <c r="BF142" s="199"/>
      <c r="BG142" s="216"/>
      <c r="BH142" s="217"/>
      <c r="BI142" s="218"/>
      <c r="BJ142" s="178"/>
      <c r="BK142" s="199"/>
      <c r="BL142" s="199"/>
      <c r="BM142" s="178"/>
    </row>
    <row r="143" spans="2:65" s="8" customFormat="1" x14ac:dyDescent="0.25">
      <c r="B143" s="17"/>
      <c r="C143" s="18"/>
      <c r="D143" s="19"/>
      <c r="E143" s="19"/>
      <c r="F143" s="20" t="str">
        <f t="shared" si="40"/>
        <v/>
      </c>
      <c r="G143" s="15"/>
      <c r="H143" s="15"/>
      <c r="I143" s="15"/>
      <c r="J143" s="15"/>
      <c r="K143" s="15"/>
      <c r="L143" s="15"/>
      <c r="M143" s="15"/>
      <c r="N143" s="15"/>
      <c r="O143" s="15"/>
      <c r="P143" s="15"/>
      <c r="Q143" s="21" t="str">
        <f t="shared" si="41"/>
        <v/>
      </c>
      <c r="R143" s="15"/>
      <c r="S143" s="15"/>
      <c r="T143" s="15"/>
      <c r="U143" s="15"/>
      <c r="V143" s="15"/>
      <c r="W143" s="15"/>
      <c r="X143" s="15"/>
      <c r="Y143" s="15"/>
      <c r="Z143" s="15"/>
      <c r="AA143" s="15"/>
      <c r="AB143" s="15"/>
      <c r="AC143" s="15"/>
      <c r="AD143" s="15"/>
      <c r="AE143" s="21" t="str">
        <f t="shared" si="42"/>
        <v/>
      </c>
      <c r="AF143" s="15"/>
      <c r="AG143" s="15"/>
      <c r="AH143" s="15"/>
      <c r="AI143" s="15"/>
      <c r="AJ143" s="15"/>
      <c r="AK143" s="15"/>
      <c r="AL143" s="15"/>
      <c r="AM143" s="15"/>
      <c r="AN143" s="15"/>
      <c r="AO143" s="15"/>
      <c r="AP143" s="16"/>
      <c r="AQ143" s="16"/>
      <c r="AR143" s="525" t="str">
        <f t="shared" si="35"/>
        <v/>
      </c>
      <c r="AS143" s="525"/>
      <c r="BC143" s="178"/>
      <c r="BD143" s="178"/>
      <c r="BE143" s="178"/>
      <c r="BF143" s="199"/>
      <c r="BG143" s="216"/>
      <c r="BH143" s="217"/>
      <c r="BI143" s="218"/>
      <c r="BJ143" s="178"/>
      <c r="BK143" s="199"/>
      <c r="BL143" s="199"/>
      <c r="BM143" s="178"/>
    </row>
    <row r="144" spans="2:65" s="8" customFormat="1" x14ac:dyDescent="0.25">
      <c r="B144" s="17"/>
      <c r="C144" s="18"/>
      <c r="D144" s="19"/>
      <c r="E144" s="19"/>
      <c r="F144" s="20" t="str">
        <f t="shared" si="40"/>
        <v/>
      </c>
      <c r="G144" s="15"/>
      <c r="H144" s="15"/>
      <c r="I144" s="15"/>
      <c r="J144" s="15"/>
      <c r="K144" s="15"/>
      <c r="L144" s="15"/>
      <c r="M144" s="15"/>
      <c r="N144" s="15"/>
      <c r="O144" s="15"/>
      <c r="P144" s="15"/>
      <c r="Q144" s="21" t="str">
        <f t="shared" si="41"/>
        <v/>
      </c>
      <c r="R144" s="15"/>
      <c r="S144" s="15"/>
      <c r="T144" s="15"/>
      <c r="U144" s="15"/>
      <c r="V144" s="15"/>
      <c r="W144" s="15"/>
      <c r="X144" s="15"/>
      <c r="Y144" s="15"/>
      <c r="Z144" s="15"/>
      <c r="AA144" s="15"/>
      <c r="AB144" s="15"/>
      <c r="AC144" s="15"/>
      <c r="AD144" s="15"/>
      <c r="AE144" s="21" t="str">
        <f t="shared" si="42"/>
        <v/>
      </c>
      <c r="AF144" s="15"/>
      <c r="AG144" s="15"/>
      <c r="AH144" s="15"/>
      <c r="AI144" s="15"/>
      <c r="AJ144" s="15"/>
      <c r="AK144" s="15"/>
      <c r="AL144" s="15"/>
      <c r="AM144" s="15"/>
      <c r="AN144" s="15"/>
      <c r="AO144" s="15"/>
      <c r="AP144" s="16"/>
      <c r="AQ144" s="16"/>
      <c r="AR144" s="525" t="str">
        <f t="shared" si="35"/>
        <v/>
      </c>
      <c r="AS144" s="525"/>
      <c r="BC144" s="178"/>
      <c r="BD144" s="178"/>
      <c r="BE144" s="178"/>
      <c r="BF144" s="199"/>
      <c r="BG144" s="216"/>
      <c r="BH144" s="217"/>
      <c r="BI144" s="218"/>
      <c r="BJ144" s="178"/>
      <c r="BK144" s="199"/>
      <c r="BL144" s="199"/>
      <c r="BM144" s="178"/>
    </row>
    <row r="145" spans="2:65" s="8" customFormat="1" x14ac:dyDescent="0.25">
      <c r="B145" s="17"/>
      <c r="C145" s="18"/>
      <c r="D145" s="19"/>
      <c r="E145" s="19"/>
      <c r="F145" s="20" t="str">
        <f t="shared" si="40"/>
        <v/>
      </c>
      <c r="G145" s="15"/>
      <c r="H145" s="15"/>
      <c r="I145" s="15"/>
      <c r="J145" s="15"/>
      <c r="K145" s="15"/>
      <c r="L145" s="15"/>
      <c r="M145" s="15"/>
      <c r="N145" s="15"/>
      <c r="O145" s="15"/>
      <c r="P145" s="15"/>
      <c r="Q145" s="21" t="str">
        <f t="shared" si="41"/>
        <v/>
      </c>
      <c r="R145" s="15"/>
      <c r="S145" s="15"/>
      <c r="T145" s="15"/>
      <c r="U145" s="15"/>
      <c r="V145" s="15"/>
      <c r="W145" s="15"/>
      <c r="X145" s="15"/>
      <c r="Y145" s="15"/>
      <c r="Z145" s="15"/>
      <c r="AA145" s="15"/>
      <c r="AB145" s="15"/>
      <c r="AC145" s="15"/>
      <c r="AD145" s="15"/>
      <c r="AE145" s="21" t="str">
        <f t="shared" si="42"/>
        <v/>
      </c>
      <c r="AF145" s="15"/>
      <c r="AG145" s="15"/>
      <c r="AH145" s="15"/>
      <c r="AI145" s="15"/>
      <c r="AJ145" s="15"/>
      <c r="AK145" s="15"/>
      <c r="AL145" s="15"/>
      <c r="AM145" s="15"/>
      <c r="AN145" s="15"/>
      <c r="AO145" s="15"/>
      <c r="AP145" s="16"/>
      <c r="AQ145" s="16"/>
      <c r="AR145" s="525" t="str">
        <f t="shared" si="35"/>
        <v/>
      </c>
      <c r="AS145" s="525"/>
      <c r="BC145" s="178"/>
      <c r="BD145" s="178"/>
      <c r="BE145" s="178"/>
      <c r="BF145" s="199"/>
      <c r="BG145" s="216"/>
      <c r="BH145" s="217"/>
      <c r="BI145" s="218"/>
      <c r="BJ145" s="178"/>
      <c r="BK145" s="199"/>
      <c r="BL145" s="199"/>
      <c r="BM145" s="178"/>
    </row>
    <row r="146" spans="2:65" s="8" customFormat="1" x14ac:dyDescent="0.25">
      <c r="B146" s="17"/>
      <c r="C146" s="18"/>
      <c r="D146" s="19"/>
      <c r="E146" s="19"/>
      <c r="F146" s="20" t="str">
        <f t="shared" si="40"/>
        <v/>
      </c>
      <c r="G146" s="15"/>
      <c r="H146" s="15"/>
      <c r="I146" s="15"/>
      <c r="J146" s="15"/>
      <c r="K146" s="15"/>
      <c r="L146" s="15"/>
      <c r="M146" s="15"/>
      <c r="N146" s="15"/>
      <c r="O146" s="15"/>
      <c r="P146" s="15"/>
      <c r="Q146" s="21" t="str">
        <f t="shared" si="41"/>
        <v/>
      </c>
      <c r="R146" s="15"/>
      <c r="S146" s="15"/>
      <c r="T146" s="15"/>
      <c r="U146" s="15"/>
      <c r="V146" s="15"/>
      <c r="W146" s="15"/>
      <c r="X146" s="15"/>
      <c r="Y146" s="15"/>
      <c r="Z146" s="15"/>
      <c r="AA146" s="15"/>
      <c r="AB146" s="15"/>
      <c r="AC146" s="15"/>
      <c r="AD146" s="15"/>
      <c r="AE146" s="21" t="str">
        <f t="shared" si="42"/>
        <v/>
      </c>
      <c r="AF146" s="15"/>
      <c r="AG146" s="15"/>
      <c r="AH146" s="15"/>
      <c r="AI146" s="15"/>
      <c r="AJ146" s="15"/>
      <c r="AK146" s="15"/>
      <c r="AL146" s="15"/>
      <c r="AM146" s="15"/>
      <c r="AN146" s="15"/>
      <c r="AO146" s="15"/>
      <c r="AP146" s="16"/>
      <c r="AQ146" s="16"/>
      <c r="AR146" s="525" t="str">
        <f t="shared" si="35"/>
        <v/>
      </c>
      <c r="AS146" s="525"/>
      <c r="BC146" s="178"/>
      <c r="BD146" s="178"/>
      <c r="BE146" s="178"/>
      <c r="BF146" s="199"/>
      <c r="BG146" s="216"/>
      <c r="BH146" s="217"/>
      <c r="BI146" s="218"/>
      <c r="BJ146" s="178"/>
      <c r="BK146" s="199"/>
      <c r="BL146" s="199"/>
      <c r="BM146" s="178"/>
    </row>
    <row r="147" spans="2:65" s="8" customFormat="1" x14ac:dyDescent="0.25">
      <c r="B147" s="17"/>
      <c r="C147" s="18"/>
      <c r="D147" s="19"/>
      <c r="E147" s="19"/>
      <c r="F147" s="20" t="str">
        <f t="shared" si="40"/>
        <v/>
      </c>
      <c r="G147" s="15"/>
      <c r="H147" s="15"/>
      <c r="I147" s="15"/>
      <c r="J147" s="15"/>
      <c r="K147" s="15"/>
      <c r="L147" s="15"/>
      <c r="M147" s="15"/>
      <c r="N147" s="15"/>
      <c r="O147" s="15"/>
      <c r="P147" s="15"/>
      <c r="Q147" s="21" t="str">
        <f t="shared" si="41"/>
        <v/>
      </c>
      <c r="R147" s="15"/>
      <c r="S147" s="15"/>
      <c r="T147" s="15"/>
      <c r="U147" s="15"/>
      <c r="V147" s="15"/>
      <c r="W147" s="15"/>
      <c r="X147" s="15"/>
      <c r="Y147" s="15"/>
      <c r="Z147" s="15"/>
      <c r="AA147" s="15"/>
      <c r="AB147" s="15"/>
      <c r="AC147" s="15"/>
      <c r="AD147" s="15"/>
      <c r="AE147" s="21" t="str">
        <f t="shared" si="42"/>
        <v/>
      </c>
      <c r="AF147" s="15"/>
      <c r="AG147" s="15"/>
      <c r="AH147" s="15"/>
      <c r="AI147" s="15"/>
      <c r="AJ147" s="15"/>
      <c r="AK147" s="15"/>
      <c r="AL147" s="15"/>
      <c r="AM147" s="15"/>
      <c r="AN147" s="15"/>
      <c r="AO147" s="15"/>
      <c r="AP147" s="16"/>
      <c r="AQ147" s="16"/>
      <c r="AR147" s="525" t="str">
        <f t="shared" si="35"/>
        <v/>
      </c>
      <c r="AS147" s="525"/>
      <c r="BC147" s="178"/>
      <c r="BD147" s="178"/>
      <c r="BE147" s="178"/>
      <c r="BF147" s="199"/>
      <c r="BG147" s="216"/>
      <c r="BH147" s="217"/>
      <c r="BI147" s="218"/>
      <c r="BJ147" s="178"/>
      <c r="BK147" s="199"/>
      <c r="BL147" s="199"/>
      <c r="BM147" s="178"/>
    </row>
    <row r="148" spans="2:65" s="8" customFormat="1" x14ac:dyDescent="0.25">
      <c r="B148" s="17"/>
      <c r="C148" s="18"/>
      <c r="D148" s="19"/>
      <c r="E148" s="19"/>
      <c r="F148" s="20" t="str">
        <f t="shared" si="40"/>
        <v/>
      </c>
      <c r="G148" s="15"/>
      <c r="H148" s="15"/>
      <c r="I148" s="15"/>
      <c r="J148" s="15"/>
      <c r="K148" s="15"/>
      <c r="L148" s="15"/>
      <c r="M148" s="15"/>
      <c r="N148" s="15"/>
      <c r="O148" s="15"/>
      <c r="P148" s="15"/>
      <c r="Q148" s="21" t="str">
        <f t="shared" si="41"/>
        <v/>
      </c>
      <c r="R148" s="15"/>
      <c r="S148" s="15"/>
      <c r="T148" s="15"/>
      <c r="U148" s="15"/>
      <c r="V148" s="15"/>
      <c r="W148" s="15"/>
      <c r="X148" s="15"/>
      <c r="Y148" s="15"/>
      <c r="Z148" s="15"/>
      <c r="AA148" s="15"/>
      <c r="AB148" s="15"/>
      <c r="AC148" s="15"/>
      <c r="AD148" s="15"/>
      <c r="AE148" s="21" t="str">
        <f t="shared" si="42"/>
        <v/>
      </c>
      <c r="AF148" s="15"/>
      <c r="AG148" s="15"/>
      <c r="AH148" s="15"/>
      <c r="AI148" s="15"/>
      <c r="AJ148" s="15"/>
      <c r="AK148" s="15"/>
      <c r="AL148" s="15"/>
      <c r="AM148" s="15"/>
      <c r="AN148" s="15"/>
      <c r="AO148" s="15"/>
      <c r="AP148" s="16"/>
      <c r="AQ148" s="16"/>
      <c r="AR148" s="525" t="str">
        <f t="shared" si="35"/>
        <v/>
      </c>
      <c r="AS148" s="525"/>
      <c r="BC148" s="178"/>
      <c r="BD148" s="178"/>
      <c r="BE148" s="178"/>
      <c r="BF148" s="199"/>
      <c r="BG148" s="216"/>
      <c r="BH148" s="217"/>
      <c r="BI148" s="218"/>
      <c r="BJ148" s="178"/>
      <c r="BK148" s="199"/>
      <c r="BL148" s="199"/>
      <c r="BM148" s="178"/>
    </row>
    <row r="149" spans="2:65" s="8" customFormat="1" x14ac:dyDescent="0.25">
      <c r="B149" s="17"/>
      <c r="C149" s="18"/>
      <c r="D149" s="19"/>
      <c r="E149" s="19"/>
      <c r="F149" s="20" t="str">
        <f t="shared" si="40"/>
        <v/>
      </c>
      <c r="G149" s="15"/>
      <c r="H149" s="15"/>
      <c r="I149" s="15"/>
      <c r="J149" s="15"/>
      <c r="K149" s="15"/>
      <c r="L149" s="15"/>
      <c r="M149" s="15"/>
      <c r="N149" s="15"/>
      <c r="O149" s="15"/>
      <c r="P149" s="15"/>
      <c r="Q149" s="21" t="str">
        <f t="shared" si="41"/>
        <v/>
      </c>
      <c r="R149" s="15"/>
      <c r="S149" s="15"/>
      <c r="T149" s="15"/>
      <c r="U149" s="15"/>
      <c r="V149" s="15"/>
      <c r="W149" s="15"/>
      <c r="X149" s="15"/>
      <c r="Y149" s="15"/>
      <c r="Z149" s="15"/>
      <c r="AA149" s="15"/>
      <c r="AB149" s="15"/>
      <c r="AC149" s="15"/>
      <c r="AD149" s="15"/>
      <c r="AE149" s="21" t="str">
        <f t="shared" si="42"/>
        <v/>
      </c>
      <c r="AF149" s="15"/>
      <c r="AG149" s="15"/>
      <c r="AH149" s="15"/>
      <c r="AI149" s="15"/>
      <c r="AJ149" s="15"/>
      <c r="AK149" s="15"/>
      <c r="AL149" s="15"/>
      <c r="AM149" s="15"/>
      <c r="AN149" s="15"/>
      <c r="AO149" s="15"/>
      <c r="AP149" s="16"/>
      <c r="AQ149" s="16"/>
      <c r="AR149" s="525" t="str">
        <f t="shared" si="35"/>
        <v/>
      </c>
      <c r="AS149" s="525"/>
      <c r="BC149" s="178"/>
      <c r="BD149" s="178"/>
      <c r="BE149" s="178"/>
      <c r="BF149" s="199"/>
      <c r="BG149" s="216"/>
      <c r="BH149" s="217"/>
      <c r="BI149" s="218"/>
      <c r="BJ149" s="178"/>
      <c r="BK149" s="199"/>
      <c r="BL149" s="199"/>
      <c r="BM149" s="178"/>
    </row>
    <row r="150" spans="2:65" s="8" customFormat="1" x14ac:dyDescent="0.25">
      <c r="B150" s="17"/>
      <c r="C150" s="18"/>
      <c r="D150" s="19"/>
      <c r="E150" s="19"/>
      <c r="F150" s="20" t="str">
        <f t="shared" si="40"/>
        <v/>
      </c>
      <c r="G150" s="15"/>
      <c r="H150" s="15"/>
      <c r="I150" s="15"/>
      <c r="J150" s="15"/>
      <c r="K150" s="15"/>
      <c r="L150" s="15"/>
      <c r="M150" s="15"/>
      <c r="N150" s="15"/>
      <c r="O150" s="15"/>
      <c r="P150" s="15"/>
      <c r="Q150" s="21" t="str">
        <f t="shared" si="41"/>
        <v/>
      </c>
      <c r="R150" s="15"/>
      <c r="S150" s="15"/>
      <c r="T150" s="15"/>
      <c r="U150" s="15"/>
      <c r="V150" s="15"/>
      <c r="W150" s="15"/>
      <c r="X150" s="15"/>
      <c r="Y150" s="15"/>
      <c r="Z150" s="15"/>
      <c r="AA150" s="15"/>
      <c r="AB150" s="15"/>
      <c r="AC150" s="15"/>
      <c r="AD150" s="15"/>
      <c r="AE150" s="21" t="str">
        <f t="shared" si="42"/>
        <v/>
      </c>
      <c r="AF150" s="15"/>
      <c r="AG150" s="15"/>
      <c r="AH150" s="15"/>
      <c r="AI150" s="15"/>
      <c r="AJ150" s="15"/>
      <c r="AK150" s="15"/>
      <c r="AL150" s="15"/>
      <c r="AM150" s="15"/>
      <c r="AN150" s="15"/>
      <c r="AO150" s="15"/>
      <c r="AP150" s="16"/>
      <c r="AQ150" s="16"/>
      <c r="AR150" s="525" t="str">
        <f t="shared" si="35"/>
        <v/>
      </c>
      <c r="AS150" s="525"/>
      <c r="BC150" s="178"/>
      <c r="BD150" s="178"/>
      <c r="BE150" s="178"/>
      <c r="BF150" s="199"/>
      <c r="BG150" s="216"/>
      <c r="BH150" s="217"/>
      <c r="BI150" s="218"/>
      <c r="BJ150" s="178"/>
      <c r="BK150" s="199"/>
      <c r="BL150" s="199"/>
      <c r="BM150" s="178"/>
    </row>
    <row r="151" spans="2:65" s="8" customFormat="1" x14ac:dyDescent="0.25">
      <c r="B151" s="17"/>
      <c r="C151" s="18"/>
      <c r="D151" s="19"/>
      <c r="E151" s="19"/>
      <c r="F151" s="20" t="str">
        <f t="shared" si="40"/>
        <v/>
      </c>
      <c r="G151" s="15"/>
      <c r="H151" s="15"/>
      <c r="I151" s="15"/>
      <c r="J151" s="15"/>
      <c r="K151" s="15"/>
      <c r="L151" s="15"/>
      <c r="M151" s="15"/>
      <c r="N151" s="15"/>
      <c r="O151" s="15"/>
      <c r="P151" s="15"/>
      <c r="Q151" s="21" t="str">
        <f t="shared" si="41"/>
        <v/>
      </c>
      <c r="R151" s="15"/>
      <c r="S151" s="15"/>
      <c r="T151" s="15"/>
      <c r="U151" s="15"/>
      <c r="V151" s="15"/>
      <c r="W151" s="15"/>
      <c r="X151" s="15"/>
      <c r="Y151" s="15"/>
      <c r="Z151" s="15"/>
      <c r="AA151" s="15"/>
      <c r="AB151" s="15"/>
      <c r="AC151" s="15"/>
      <c r="AD151" s="15"/>
      <c r="AE151" s="21" t="str">
        <f t="shared" si="42"/>
        <v/>
      </c>
      <c r="AF151" s="15"/>
      <c r="AG151" s="15"/>
      <c r="AH151" s="15"/>
      <c r="AI151" s="15"/>
      <c r="AJ151" s="15"/>
      <c r="AK151" s="15"/>
      <c r="AL151" s="15"/>
      <c r="AM151" s="15"/>
      <c r="AN151" s="15"/>
      <c r="AO151" s="15"/>
      <c r="AP151" s="16"/>
      <c r="AQ151" s="16"/>
      <c r="AR151" s="525" t="str">
        <f t="shared" si="35"/>
        <v/>
      </c>
      <c r="AS151" s="525"/>
      <c r="BC151" s="178"/>
      <c r="BD151" s="178"/>
      <c r="BE151" s="178"/>
      <c r="BF151" s="199"/>
      <c r="BG151" s="216"/>
      <c r="BH151" s="217"/>
      <c r="BI151" s="218"/>
      <c r="BJ151" s="178"/>
      <c r="BK151" s="199"/>
      <c r="BL151" s="199"/>
      <c r="BM151" s="178"/>
    </row>
    <row r="152" spans="2:65" s="8" customFormat="1" x14ac:dyDescent="0.25">
      <c r="B152" s="17"/>
      <c r="C152" s="18"/>
      <c r="D152" s="19"/>
      <c r="E152" s="19"/>
      <c r="F152" s="20" t="str">
        <f t="shared" si="40"/>
        <v/>
      </c>
      <c r="G152" s="15"/>
      <c r="H152" s="15"/>
      <c r="I152" s="15"/>
      <c r="J152" s="15"/>
      <c r="K152" s="15"/>
      <c r="L152" s="15"/>
      <c r="M152" s="15"/>
      <c r="N152" s="15"/>
      <c r="O152" s="15"/>
      <c r="P152" s="15"/>
      <c r="Q152" s="21" t="str">
        <f t="shared" si="41"/>
        <v/>
      </c>
      <c r="R152" s="15"/>
      <c r="S152" s="15"/>
      <c r="T152" s="15"/>
      <c r="U152" s="15"/>
      <c r="V152" s="15"/>
      <c r="W152" s="15"/>
      <c r="X152" s="15"/>
      <c r="Y152" s="15"/>
      <c r="Z152" s="15"/>
      <c r="AA152" s="15"/>
      <c r="AB152" s="15"/>
      <c r="AC152" s="15"/>
      <c r="AD152" s="15"/>
      <c r="AE152" s="21" t="str">
        <f t="shared" si="42"/>
        <v/>
      </c>
      <c r="AF152" s="15"/>
      <c r="AG152" s="15"/>
      <c r="AH152" s="15"/>
      <c r="AI152" s="15"/>
      <c r="AJ152" s="15"/>
      <c r="AK152" s="15"/>
      <c r="AL152" s="15"/>
      <c r="AM152" s="15"/>
      <c r="AN152" s="15"/>
      <c r="AO152" s="15"/>
      <c r="AP152" s="16"/>
      <c r="AQ152" s="16"/>
      <c r="AR152" s="525" t="str">
        <f t="shared" si="35"/>
        <v/>
      </c>
      <c r="AS152" s="525"/>
      <c r="BC152" s="178"/>
      <c r="BD152" s="178"/>
      <c r="BE152" s="178"/>
      <c r="BF152" s="199"/>
      <c r="BG152" s="216"/>
      <c r="BH152" s="217"/>
      <c r="BI152" s="218"/>
      <c r="BJ152" s="178"/>
      <c r="BK152" s="199"/>
      <c r="BL152" s="199"/>
      <c r="BM152" s="178"/>
    </row>
    <row r="153" spans="2:65" s="8" customFormat="1" x14ac:dyDescent="0.25">
      <c r="B153" s="17"/>
      <c r="C153" s="18"/>
      <c r="D153" s="19"/>
      <c r="E153" s="19"/>
      <c r="F153" s="20" t="str">
        <f t="shared" si="40"/>
        <v/>
      </c>
      <c r="G153" s="15"/>
      <c r="H153" s="15"/>
      <c r="I153" s="15"/>
      <c r="J153" s="15"/>
      <c r="K153" s="15"/>
      <c r="L153" s="15"/>
      <c r="M153" s="15"/>
      <c r="N153" s="15"/>
      <c r="O153" s="15"/>
      <c r="P153" s="15"/>
      <c r="Q153" s="21" t="str">
        <f t="shared" si="41"/>
        <v/>
      </c>
      <c r="R153" s="15"/>
      <c r="S153" s="15"/>
      <c r="T153" s="15"/>
      <c r="U153" s="15"/>
      <c r="V153" s="15"/>
      <c r="W153" s="15"/>
      <c r="X153" s="15"/>
      <c r="Y153" s="15"/>
      <c r="Z153" s="15"/>
      <c r="AA153" s="15"/>
      <c r="AB153" s="15"/>
      <c r="AC153" s="15"/>
      <c r="AD153" s="15"/>
      <c r="AE153" s="21" t="str">
        <f t="shared" si="42"/>
        <v/>
      </c>
      <c r="AF153" s="15"/>
      <c r="AG153" s="15"/>
      <c r="AH153" s="15"/>
      <c r="AI153" s="15"/>
      <c r="AJ153" s="15"/>
      <c r="AK153" s="15"/>
      <c r="AL153" s="15"/>
      <c r="AM153" s="15"/>
      <c r="AN153" s="15"/>
      <c r="AO153" s="15"/>
      <c r="AP153" s="16"/>
      <c r="AQ153" s="16"/>
      <c r="AR153" s="525" t="str">
        <f t="shared" si="35"/>
        <v/>
      </c>
      <c r="AS153" s="525"/>
      <c r="BC153" s="178"/>
      <c r="BD153" s="178"/>
      <c r="BE153" s="178"/>
      <c r="BF153" s="199"/>
      <c r="BG153" s="216"/>
      <c r="BH153" s="217"/>
      <c r="BI153" s="218"/>
      <c r="BJ153" s="178"/>
      <c r="BK153" s="199"/>
      <c r="BL153" s="199"/>
      <c r="BM153" s="178"/>
    </row>
    <row r="154" spans="2:65" s="8" customFormat="1" x14ac:dyDescent="0.25">
      <c r="B154" s="17"/>
      <c r="C154" s="18"/>
      <c r="D154" s="19"/>
      <c r="E154" s="19"/>
      <c r="F154" s="20" t="str">
        <f t="shared" si="40"/>
        <v/>
      </c>
      <c r="G154" s="15"/>
      <c r="H154" s="15"/>
      <c r="I154" s="15"/>
      <c r="J154" s="15"/>
      <c r="K154" s="15"/>
      <c r="L154" s="15"/>
      <c r="M154" s="15"/>
      <c r="N154" s="15"/>
      <c r="O154" s="15"/>
      <c r="P154" s="15"/>
      <c r="Q154" s="21" t="str">
        <f t="shared" si="41"/>
        <v/>
      </c>
      <c r="R154" s="15"/>
      <c r="S154" s="15"/>
      <c r="T154" s="15"/>
      <c r="U154" s="15"/>
      <c r="V154" s="15"/>
      <c r="W154" s="15"/>
      <c r="X154" s="15"/>
      <c r="Y154" s="15"/>
      <c r="Z154" s="15"/>
      <c r="AA154" s="15"/>
      <c r="AB154" s="15"/>
      <c r="AC154" s="15"/>
      <c r="AD154" s="15"/>
      <c r="AE154" s="21" t="str">
        <f t="shared" si="42"/>
        <v/>
      </c>
      <c r="AF154" s="15"/>
      <c r="AG154" s="15"/>
      <c r="AH154" s="15"/>
      <c r="AI154" s="15"/>
      <c r="AJ154" s="15"/>
      <c r="AK154" s="15"/>
      <c r="AL154" s="15"/>
      <c r="AM154" s="15"/>
      <c r="AN154" s="15"/>
      <c r="AO154" s="15"/>
      <c r="AP154" s="16"/>
      <c r="AQ154" s="16"/>
      <c r="AR154" s="525" t="str">
        <f t="shared" si="35"/>
        <v/>
      </c>
      <c r="AS154" s="525"/>
      <c r="BC154" s="178"/>
      <c r="BD154" s="178"/>
      <c r="BE154" s="178"/>
      <c r="BF154" s="199"/>
      <c r="BG154" s="216"/>
      <c r="BH154" s="217"/>
      <c r="BI154" s="218"/>
      <c r="BJ154" s="178"/>
      <c r="BK154" s="199"/>
      <c r="BL154" s="199"/>
      <c r="BM154" s="178"/>
    </row>
    <row r="155" spans="2:65" s="8" customFormat="1" x14ac:dyDescent="0.25">
      <c r="B155" s="17"/>
      <c r="C155" s="18"/>
      <c r="D155" s="19"/>
      <c r="E155" s="19"/>
      <c r="F155" s="20" t="str">
        <f t="shared" si="40"/>
        <v/>
      </c>
      <c r="G155" s="15"/>
      <c r="H155" s="15"/>
      <c r="I155" s="15"/>
      <c r="J155" s="15"/>
      <c r="K155" s="15"/>
      <c r="L155" s="15"/>
      <c r="M155" s="15"/>
      <c r="N155" s="15"/>
      <c r="O155" s="15"/>
      <c r="P155" s="15"/>
      <c r="Q155" s="21" t="str">
        <f t="shared" si="41"/>
        <v/>
      </c>
      <c r="R155" s="15"/>
      <c r="S155" s="15"/>
      <c r="T155" s="15"/>
      <c r="U155" s="15"/>
      <c r="V155" s="15"/>
      <c r="W155" s="15"/>
      <c r="X155" s="15"/>
      <c r="Y155" s="15"/>
      <c r="Z155" s="15"/>
      <c r="AA155" s="15"/>
      <c r="AB155" s="15"/>
      <c r="AC155" s="15"/>
      <c r="AD155" s="15"/>
      <c r="AE155" s="21" t="str">
        <f t="shared" si="42"/>
        <v/>
      </c>
      <c r="AF155" s="15"/>
      <c r="AG155" s="15"/>
      <c r="AH155" s="15"/>
      <c r="AI155" s="15"/>
      <c r="AJ155" s="15"/>
      <c r="AK155" s="15"/>
      <c r="AL155" s="15"/>
      <c r="AM155" s="15"/>
      <c r="AN155" s="15"/>
      <c r="AO155" s="15"/>
      <c r="AP155" s="16"/>
      <c r="AQ155" s="16"/>
      <c r="AR155" s="525" t="str">
        <f t="shared" si="35"/>
        <v/>
      </c>
      <c r="AS155" s="525"/>
      <c r="BC155" s="178"/>
      <c r="BD155" s="178"/>
      <c r="BE155" s="178"/>
      <c r="BF155" s="199"/>
      <c r="BG155" s="216"/>
      <c r="BH155" s="217"/>
      <c r="BI155" s="218"/>
      <c r="BJ155" s="178"/>
      <c r="BK155" s="199"/>
      <c r="BL155" s="199"/>
      <c r="BM155" s="178"/>
    </row>
    <row r="156" spans="2:65" s="8" customFormat="1" x14ac:dyDescent="0.25">
      <c r="B156" s="17"/>
      <c r="C156" s="18"/>
      <c r="D156" s="19"/>
      <c r="E156" s="19"/>
      <c r="F156" s="20" t="str">
        <f t="shared" si="40"/>
        <v/>
      </c>
      <c r="G156" s="15"/>
      <c r="H156" s="15"/>
      <c r="I156" s="15"/>
      <c r="J156" s="15"/>
      <c r="K156" s="15"/>
      <c r="L156" s="15"/>
      <c r="M156" s="15"/>
      <c r="N156" s="15"/>
      <c r="O156" s="15"/>
      <c r="P156" s="15"/>
      <c r="Q156" s="21" t="str">
        <f t="shared" si="41"/>
        <v/>
      </c>
      <c r="R156" s="15"/>
      <c r="S156" s="15"/>
      <c r="T156" s="15"/>
      <c r="U156" s="15"/>
      <c r="V156" s="15"/>
      <c r="W156" s="15"/>
      <c r="X156" s="15"/>
      <c r="Y156" s="15"/>
      <c r="Z156" s="15"/>
      <c r="AA156" s="15"/>
      <c r="AB156" s="15"/>
      <c r="AC156" s="15"/>
      <c r="AD156" s="15"/>
      <c r="AE156" s="21" t="str">
        <f t="shared" si="42"/>
        <v/>
      </c>
      <c r="AF156" s="15"/>
      <c r="AG156" s="15"/>
      <c r="AH156" s="15"/>
      <c r="AI156" s="15"/>
      <c r="AJ156" s="15"/>
      <c r="AK156" s="15"/>
      <c r="AL156" s="15"/>
      <c r="AM156" s="15"/>
      <c r="AN156" s="15"/>
      <c r="AO156" s="15"/>
      <c r="AP156" s="16"/>
      <c r="AQ156" s="16"/>
      <c r="AR156" s="525" t="str">
        <f t="shared" si="35"/>
        <v/>
      </c>
      <c r="AS156" s="525"/>
      <c r="BC156" s="178"/>
      <c r="BD156" s="178"/>
      <c r="BE156" s="178"/>
      <c r="BF156" s="199"/>
      <c r="BG156" s="216"/>
      <c r="BH156" s="217"/>
      <c r="BI156" s="218"/>
      <c r="BJ156" s="178"/>
      <c r="BK156" s="199"/>
      <c r="BL156" s="199"/>
      <c r="BM156" s="178"/>
    </row>
    <row r="157" spans="2:65" s="8" customFormat="1" x14ac:dyDescent="0.25">
      <c r="B157" s="17"/>
      <c r="C157" s="18"/>
      <c r="D157" s="19"/>
      <c r="E157" s="19"/>
      <c r="F157" s="20" t="str">
        <f t="shared" si="40"/>
        <v/>
      </c>
      <c r="G157" s="15"/>
      <c r="H157" s="15"/>
      <c r="I157" s="15"/>
      <c r="J157" s="15"/>
      <c r="K157" s="15"/>
      <c r="L157" s="15"/>
      <c r="M157" s="15"/>
      <c r="N157" s="15"/>
      <c r="O157" s="15"/>
      <c r="P157" s="15"/>
      <c r="Q157" s="21" t="str">
        <f t="shared" si="41"/>
        <v/>
      </c>
      <c r="R157" s="15"/>
      <c r="S157" s="15"/>
      <c r="T157" s="15"/>
      <c r="U157" s="15"/>
      <c r="V157" s="15"/>
      <c r="W157" s="15"/>
      <c r="X157" s="15"/>
      <c r="Y157" s="15"/>
      <c r="Z157" s="15"/>
      <c r="AA157" s="15"/>
      <c r="AB157" s="15"/>
      <c r="AC157" s="15"/>
      <c r="AD157" s="15"/>
      <c r="AE157" s="21" t="str">
        <f t="shared" si="42"/>
        <v/>
      </c>
      <c r="AF157" s="15"/>
      <c r="AG157" s="15"/>
      <c r="AH157" s="15"/>
      <c r="AI157" s="15"/>
      <c r="AJ157" s="15"/>
      <c r="AK157" s="15"/>
      <c r="AL157" s="15"/>
      <c r="AM157" s="15"/>
      <c r="AN157" s="15"/>
      <c r="AO157" s="15"/>
      <c r="AP157" s="16"/>
      <c r="AQ157" s="16"/>
      <c r="AR157" s="525" t="str">
        <f t="shared" si="35"/>
        <v/>
      </c>
      <c r="AS157" s="525"/>
      <c r="BC157" s="178"/>
      <c r="BD157" s="178"/>
      <c r="BE157" s="178"/>
      <c r="BF157" s="199"/>
      <c r="BG157" s="216"/>
      <c r="BH157" s="217"/>
      <c r="BI157" s="218"/>
      <c r="BJ157" s="178"/>
      <c r="BK157" s="199"/>
      <c r="BL157" s="199"/>
      <c r="BM157" s="178"/>
    </row>
    <row r="158" spans="2:65" s="8" customFormat="1" x14ac:dyDescent="0.25">
      <c r="B158" s="17"/>
      <c r="C158" s="18"/>
      <c r="D158" s="19"/>
      <c r="E158" s="19"/>
      <c r="F158" s="20" t="str">
        <f t="shared" si="40"/>
        <v/>
      </c>
      <c r="G158" s="15"/>
      <c r="H158" s="15"/>
      <c r="I158" s="15"/>
      <c r="J158" s="15"/>
      <c r="K158" s="15"/>
      <c r="L158" s="15"/>
      <c r="M158" s="15"/>
      <c r="N158" s="15"/>
      <c r="O158" s="15"/>
      <c r="P158" s="15"/>
      <c r="Q158" s="21" t="str">
        <f t="shared" si="41"/>
        <v/>
      </c>
      <c r="R158" s="15"/>
      <c r="S158" s="15"/>
      <c r="T158" s="15"/>
      <c r="U158" s="15"/>
      <c r="V158" s="15"/>
      <c r="W158" s="15"/>
      <c r="X158" s="15"/>
      <c r="Y158" s="15"/>
      <c r="Z158" s="15"/>
      <c r="AA158" s="15"/>
      <c r="AB158" s="15"/>
      <c r="AC158" s="15"/>
      <c r="AD158" s="15"/>
      <c r="AE158" s="21" t="str">
        <f t="shared" si="42"/>
        <v/>
      </c>
      <c r="AF158" s="15"/>
      <c r="AG158" s="15"/>
      <c r="AH158" s="15"/>
      <c r="AI158" s="15"/>
      <c r="AJ158" s="15"/>
      <c r="AK158" s="15"/>
      <c r="AL158" s="15"/>
      <c r="AM158" s="15"/>
      <c r="AN158" s="15"/>
      <c r="AO158" s="15"/>
      <c r="AP158" s="16"/>
      <c r="AQ158" s="16"/>
      <c r="AR158" s="525" t="str">
        <f t="shared" si="35"/>
        <v/>
      </c>
      <c r="AS158" s="525"/>
      <c r="BC158" s="178"/>
      <c r="BD158" s="178"/>
      <c r="BE158" s="178"/>
      <c r="BF158" s="199"/>
      <c r="BG158" s="216"/>
      <c r="BH158" s="217"/>
      <c r="BI158" s="218"/>
      <c r="BJ158" s="178"/>
      <c r="BK158" s="199"/>
      <c r="BL158" s="199"/>
      <c r="BM158" s="178"/>
    </row>
    <row r="159" spans="2:65" s="8" customFormat="1" x14ac:dyDescent="0.25">
      <c r="B159" s="17"/>
      <c r="C159" s="18"/>
      <c r="D159" s="19"/>
      <c r="E159" s="19"/>
      <c r="F159" s="20" t="str">
        <f t="shared" si="40"/>
        <v/>
      </c>
      <c r="G159" s="15"/>
      <c r="H159" s="15"/>
      <c r="I159" s="15"/>
      <c r="J159" s="15"/>
      <c r="K159" s="15"/>
      <c r="L159" s="15"/>
      <c r="M159" s="15"/>
      <c r="N159" s="15"/>
      <c r="O159" s="15"/>
      <c r="P159" s="15"/>
      <c r="Q159" s="21" t="str">
        <f t="shared" si="41"/>
        <v/>
      </c>
      <c r="R159" s="15"/>
      <c r="S159" s="15"/>
      <c r="T159" s="15"/>
      <c r="U159" s="15"/>
      <c r="V159" s="15"/>
      <c r="W159" s="15"/>
      <c r="X159" s="15"/>
      <c r="Y159" s="15"/>
      <c r="Z159" s="15"/>
      <c r="AA159" s="15"/>
      <c r="AB159" s="15"/>
      <c r="AC159" s="15"/>
      <c r="AD159" s="15"/>
      <c r="AE159" s="21" t="str">
        <f t="shared" si="42"/>
        <v/>
      </c>
      <c r="AF159" s="15"/>
      <c r="AG159" s="15"/>
      <c r="AH159" s="15"/>
      <c r="AI159" s="15"/>
      <c r="AJ159" s="15"/>
      <c r="AK159" s="15"/>
      <c r="AL159" s="15"/>
      <c r="AM159" s="15"/>
      <c r="AN159" s="15"/>
      <c r="AO159" s="15"/>
      <c r="AP159" s="16"/>
      <c r="AQ159" s="16"/>
      <c r="AR159" s="525" t="str">
        <f t="shared" si="35"/>
        <v/>
      </c>
      <c r="AS159" s="525"/>
      <c r="BC159" s="178"/>
      <c r="BD159" s="178"/>
      <c r="BE159" s="178"/>
      <c r="BF159" s="199"/>
      <c r="BG159" s="216"/>
      <c r="BH159" s="217"/>
      <c r="BI159" s="218"/>
      <c r="BJ159" s="178"/>
      <c r="BK159" s="199"/>
      <c r="BL159" s="199"/>
      <c r="BM159" s="178"/>
    </row>
    <row r="160" spans="2:65" s="8" customFormat="1" x14ac:dyDescent="0.25">
      <c r="B160" s="17"/>
      <c r="C160" s="18"/>
      <c r="D160" s="19"/>
      <c r="E160" s="19"/>
      <c r="F160" s="20" t="str">
        <f t="shared" si="40"/>
        <v/>
      </c>
      <c r="G160" s="15"/>
      <c r="H160" s="15"/>
      <c r="I160" s="15"/>
      <c r="J160" s="15"/>
      <c r="K160" s="15"/>
      <c r="L160" s="15"/>
      <c r="M160" s="15"/>
      <c r="N160" s="15"/>
      <c r="O160" s="15"/>
      <c r="P160" s="15"/>
      <c r="Q160" s="21" t="str">
        <f t="shared" si="41"/>
        <v/>
      </c>
      <c r="R160" s="15"/>
      <c r="S160" s="15"/>
      <c r="T160" s="15"/>
      <c r="U160" s="15"/>
      <c r="V160" s="15"/>
      <c r="W160" s="15"/>
      <c r="X160" s="15"/>
      <c r="Y160" s="15"/>
      <c r="Z160" s="15"/>
      <c r="AA160" s="15"/>
      <c r="AB160" s="15"/>
      <c r="AC160" s="15"/>
      <c r="AD160" s="15"/>
      <c r="AE160" s="21" t="str">
        <f t="shared" si="42"/>
        <v/>
      </c>
      <c r="AF160" s="15"/>
      <c r="AG160" s="15"/>
      <c r="AH160" s="15"/>
      <c r="AI160" s="15"/>
      <c r="AJ160" s="15"/>
      <c r="AK160" s="15"/>
      <c r="AL160" s="15"/>
      <c r="AM160" s="15"/>
      <c r="AN160" s="15"/>
      <c r="AO160" s="15"/>
      <c r="AP160" s="16"/>
      <c r="AQ160" s="16"/>
      <c r="AR160" s="525" t="str">
        <f t="shared" si="35"/>
        <v/>
      </c>
      <c r="AS160" s="525"/>
      <c r="BC160" s="178"/>
      <c r="BD160" s="178"/>
      <c r="BE160" s="178"/>
      <c r="BF160" s="199"/>
      <c r="BG160" s="216"/>
      <c r="BH160" s="217"/>
      <c r="BI160" s="218"/>
      <c r="BJ160" s="178"/>
      <c r="BK160" s="199"/>
      <c r="BL160" s="199"/>
      <c r="BM160" s="178"/>
    </row>
    <row r="161" spans="2:65" s="8" customFormat="1" x14ac:dyDescent="0.25">
      <c r="B161" s="17"/>
      <c r="C161" s="18"/>
      <c r="D161" s="19"/>
      <c r="E161" s="19"/>
      <c r="F161" s="20" t="str">
        <f t="shared" si="40"/>
        <v/>
      </c>
      <c r="G161" s="15"/>
      <c r="H161" s="15"/>
      <c r="I161" s="15"/>
      <c r="J161" s="15"/>
      <c r="K161" s="15"/>
      <c r="L161" s="15"/>
      <c r="M161" s="15"/>
      <c r="N161" s="15"/>
      <c r="O161" s="15"/>
      <c r="P161" s="15"/>
      <c r="Q161" s="21" t="str">
        <f t="shared" si="41"/>
        <v/>
      </c>
      <c r="R161" s="15"/>
      <c r="S161" s="15"/>
      <c r="T161" s="15"/>
      <c r="U161" s="15"/>
      <c r="V161" s="15"/>
      <c r="W161" s="15"/>
      <c r="X161" s="15"/>
      <c r="Y161" s="15"/>
      <c r="Z161" s="15"/>
      <c r="AA161" s="15"/>
      <c r="AB161" s="15"/>
      <c r="AC161" s="15"/>
      <c r="AD161" s="15"/>
      <c r="AE161" s="21" t="str">
        <f t="shared" si="42"/>
        <v/>
      </c>
      <c r="AF161" s="15"/>
      <c r="AG161" s="15"/>
      <c r="AH161" s="15"/>
      <c r="AI161" s="15"/>
      <c r="AJ161" s="15"/>
      <c r="AK161" s="15"/>
      <c r="AL161" s="15"/>
      <c r="AM161" s="15"/>
      <c r="AN161" s="15"/>
      <c r="AO161" s="15"/>
      <c r="AP161" s="16"/>
      <c r="AQ161" s="16"/>
      <c r="AR161" s="525" t="str">
        <f t="shared" si="35"/>
        <v/>
      </c>
      <c r="AS161" s="525"/>
      <c r="BC161" s="178"/>
      <c r="BD161" s="178"/>
      <c r="BE161" s="178"/>
      <c r="BF161" s="199"/>
      <c r="BG161" s="216"/>
      <c r="BH161" s="217"/>
      <c r="BI161" s="218"/>
      <c r="BJ161" s="178"/>
      <c r="BK161" s="199"/>
      <c r="BL161" s="199"/>
      <c r="BM161" s="178"/>
    </row>
    <row r="162" spans="2:65" s="8" customFormat="1" x14ac:dyDescent="0.25">
      <c r="B162" s="17"/>
      <c r="C162" s="18"/>
      <c r="D162" s="19"/>
      <c r="E162" s="19"/>
      <c r="F162" s="20" t="str">
        <f t="shared" si="40"/>
        <v/>
      </c>
      <c r="G162" s="15"/>
      <c r="H162" s="15"/>
      <c r="I162" s="15"/>
      <c r="J162" s="15"/>
      <c r="K162" s="15"/>
      <c r="L162" s="15"/>
      <c r="M162" s="15"/>
      <c r="N162" s="15"/>
      <c r="O162" s="15"/>
      <c r="P162" s="15"/>
      <c r="Q162" s="21" t="str">
        <f t="shared" si="41"/>
        <v/>
      </c>
      <c r="R162" s="15"/>
      <c r="S162" s="15"/>
      <c r="T162" s="15"/>
      <c r="U162" s="15"/>
      <c r="V162" s="15"/>
      <c r="W162" s="15"/>
      <c r="X162" s="15"/>
      <c r="Y162" s="15"/>
      <c r="Z162" s="15"/>
      <c r="AA162" s="15"/>
      <c r="AB162" s="15"/>
      <c r="AC162" s="15"/>
      <c r="AD162" s="15"/>
      <c r="AE162" s="21" t="str">
        <f t="shared" si="42"/>
        <v/>
      </c>
      <c r="AF162" s="15"/>
      <c r="AG162" s="15"/>
      <c r="AH162" s="15"/>
      <c r="AI162" s="15"/>
      <c r="AJ162" s="15"/>
      <c r="AK162" s="15"/>
      <c r="AL162" s="15"/>
      <c r="AM162" s="15"/>
      <c r="AN162" s="15"/>
      <c r="AO162" s="15"/>
      <c r="AP162" s="16"/>
      <c r="AQ162" s="16"/>
      <c r="AR162" s="525" t="str">
        <f t="shared" si="35"/>
        <v/>
      </c>
      <c r="AS162" s="525"/>
      <c r="BC162" s="178"/>
      <c r="BD162" s="178"/>
      <c r="BE162" s="178"/>
      <c r="BF162" s="199"/>
      <c r="BG162" s="216"/>
      <c r="BH162" s="217"/>
      <c r="BI162" s="218"/>
      <c r="BJ162" s="178"/>
      <c r="BK162" s="199"/>
      <c r="BL162" s="199"/>
      <c r="BM162" s="178"/>
    </row>
    <row r="163" spans="2:65" s="8" customFormat="1" x14ac:dyDescent="0.25">
      <c r="B163" s="17"/>
      <c r="C163" s="18"/>
      <c r="D163" s="19"/>
      <c r="E163" s="19"/>
      <c r="F163" s="20" t="str">
        <f t="shared" si="40"/>
        <v/>
      </c>
      <c r="G163" s="15"/>
      <c r="H163" s="15"/>
      <c r="I163" s="15"/>
      <c r="J163" s="15"/>
      <c r="K163" s="15"/>
      <c r="L163" s="15"/>
      <c r="M163" s="15"/>
      <c r="N163" s="15"/>
      <c r="O163" s="15"/>
      <c r="P163" s="15"/>
      <c r="Q163" s="21" t="str">
        <f t="shared" si="41"/>
        <v/>
      </c>
      <c r="R163" s="15"/>
      <c r="S163" s="15"/>
      <c r="T163" s="15"/>
      <c r="U163" s="15"/>
      <c r="V163" s="15"/>
      <c r="W163" s="15"/>
      <c r="X163" s="15"/>
      <c r="Y163" s="15"/>
      <c r="Z163" s="15"/>
      <c r="AA163" s="15"/>
      <c r="AB163" s="15"/>
      <c r="AC163" s="15"/>
      <c r="AD163" s="15"/>
      <c r="AE163" s="21" t="str">
        <f t="shared" si="42"/>
        <v/>
      </c>
      <c r="AF163" s="15"/>
      <c r="AG163" s="15"/>
      <c r="AH163" s="15"/>
      <c r="AI163" s="15"/>
      <c r="AJ163" s="15"/>
      <c r="AK163" s="15"/>
      <c r="AL163" s="15"/>
      <c r="AM163" s="15"/>
      <c r="AN163" s="15"/>
      <c r="AO163" s="15"/>
      <c r="AP163" s="16"/>
      <c r="AQ163" s="16"/>
      <c r="AR163" s="525" t="str">
        <f t="shared" si="35"/>
        <v/>
      </c>
      <c r="AS163" s="525"/>
      <c r="BC163" s="178"/>
      <c r="BD163" s="178"/>
      <c r="BE163" s="178"/>
      <c r="BF163" s="199"/>
      <c r="BG163" s="216"/>
      <c r="BH163" s="217"/>
      <c r="BI163" s="218"/>
      <c r="BJ163" s="178"/>
      <c r="BK163" s="199"/>
      <c r="BL163" s="199"/>
      <c r="BM163" s="178"/>
    </row>
    <row r="164" spans="2:65" s="8" customFormat="1" x14ac:dyDescent="0.25">
      <c r="B164" s="17"/>
      <c r="C164" s="18"/>
      <c r="D164" s="19"/>
      <c r="E164" s="19"/>
      <c r="F164" s="20" t="str">
        <f t="shared" si="40"/>
        <v/>
      </c>
      <c r="G164" s="15"/>
      <c r="H164" s="15"/>
      <c r="I164" s="15"/>
      <c r="J164" s="15"/>
      <c r="K164" s="15"/>
      <c r="L164" s="15"/>
      <c r="M164" s="15"/>
      <c r="N164" s="15"/>
      <c r="O164" s="15"/>
      <c r="P164" s="15"/>
      <c r="Q164" s="21" t="str">
        <f t="shared" si="41"/>
        <v/>
      </c>
      <c r="R164" s="15"/>
      <c r="S164" s="15"/>
      <c r="T164" s="15"/>
      <c r="U164" s="15"/>
      <c r="V164" s="15"/>
      <c r="W164" s="15"/>
      <c r="X164" s="15"/>
      <c r="Y164" s="15"/>
      <c r="Z164" s="15"/>
      <c r="AA164" s="15"/>
      <c r="AB164" s="15"/>
      <c r="AC164" s="15"/>
      <c r="AD164" s="15"/>
      <c r="AE164" s="21" t="str">
        <f t="shared" si="42"/>
        <v/>
      </c>
      <c r="AF164" s="15"/>
      <c r="AG164" s="15"/>
      <c r="AH164" s="15"/>
      <c r="AI164" s="15"/>
      <c r="AJ164" s="15"/>
      <c r="AK164" s="15"/>
      <c r="AL164" s="15"/>
      <c r="AM164" s="15"/>
      <c r="AN164" s="15"/>
      <c r="AO164" s="15"/>
      <c r="AP164" s="16"/>
      <c r="AQ164" s="16"/>
      <c r="AR164" s="525" t="str">
        <f t="shared" si="35"/>
        <v/>
      </c>
      <c r="AS164" s="525"/>
      <c r="BC164" s="178"/>
      <c r="BD164" s="178"/>
      <c r="BE164" s="178"/>
      <c r="BF164" s="199"/>
      <c r="BG164" s="216"/>
      <c r="BH164" s="217"/>
      <c r="BI164" s="218"/>
      <c r="BJ164" s="178"/>
      <c r="BK164" s="199"/>
      <c r="BL164" s="199"/>
      <c r="BM164" s="178"/>
    </row>
    <row r="165" spans="2:65" s="8" customFormat="1" x14ac:dyDescent="0.25">
      <c r="B165" s="17"/>
      <c r="C165" s="18"/>
      <c r="D165" s="19"/>
      <c r="E165" s="19"/>
      <c r="F165" s="20" t="str">
        <f t="shared" si="40"/>
        <v/>
      </c>
      <c r="G165" s="15"/>
      <c r="H165" s="15"/>
      <c r="I165" s="15"/>
      <c r="J165" s="15"/>
      <c r="K165" s="15"/>
      <c r="L165" s="15"/>
      <c r="M165" s="15"/>
      <c r="N165" s="15"/>
      <c r="O165" s="15"/>
      <c r="P165" s="15"/>
      <c r="Q165" s="21" t="str">
        <f t="shared" si="41"/>
        <v/>
      </c>
      <c r="R165" s="15"/>
      <c r="S165" s="15"/>
      <c r="T165" s="15"/>
      <c r="U165" s="15"/>
      <c r="V165" s="15"/>
      <c r="W165" s="15"/>
      <c r="X165" s="15"/>
      <c r="Y165" s="15"/>
      <c r="Z165" s="15"/>
      <c r="AA165" s="15"/>
      <c r="AB165" s="15"/>
      <c r="AC165" s="15"/>
      <c r="AD165" s="15"/>
      <c r="AE165" s="21" t="str">
        <f t="shared" si="42"/>
        <v/>
      </c>
      <c r="AF165" s="15"/>
      <c r="AG165" s="15"/>
      <c r="AH165" s="15"/>
      <c r="AI165" s="15"/>
      <c r="AJ165" s="15"/>
      <c r="AK165" s="15"/>
      <c r="AL165" s="15"/>
      <c r="AM165" s="15"/>
      <c r="AN165" s="15"/>
      <c r="AO165" s="15"/>
      <c r="AP165" s="16"/>
      <c r="AQ165" s="16"/>
      <c r="AR165" s="525" t="str">
        <f t="shared" si="35"/>
        <v/>
      </c>
      <c r="AS165" s="525"/>
      <c r="BC165" s="178"/>
      <c r="BD165" s="178"/>
      <c r="BE165" s="178"/>
      <c r="BF165" s="199"/>
      <c r="BG165" s="216"/>
      <c r="BH165" s="217"/>
      <c r="BI165" s="218"/>
      <c r="BJ165" s="178"/>
      <c r="BK165" s="199"/>
      <c r="BL165" s="199"/>
      <c r="BM165" s="178"/>
    </row>
    <row r="166" spans="2:65" s="8" customFormat="1" x14ac:dyDescent="0.25">
      <c r="B166" s="17"/>
      <c r="C166" s="18"/>
      <c r="D166" s="19"/>
      <c r="E166" s="19"/>
      <c r="F166" s="20" t="str">
        <f t="shared" si="40"/>
        <v/>
      </c>
      <c r="G166" s="15"/>
      <c r="H166" s="15"/>
      <c r="I166" s="15"/>
      <c r="J166" s="15"/>
      <c r="K166" s="15"/>
      <c r="L166" s="15"/>
      <c r="M166" s="15"/>
      <c r="N166" s="15"/>
      <c r="O166" s="15"/>
      <c r="P166" s="15"/>
      <c r="Q166" s="21" t="str">
        <f t="shared" si="41"/>
        <v/>
      </c>
      <c r="R166" s="15"/>
      <c r="S166" s="15"/>
      <c r="T166" s="15"/>
      <c r="U166" s="15"/>
      <c r="V166" s="15"/>
      <c r="W166" s="15"/>
      <c r="X166" s="15"/>
      <c r="Y166" s="15"/>
      <c r="Z166" s="15"/>
      <c r="AA166" s="15"/>
      <c r="AB166" s="15"/>
      <c r="AC166" s="15"/>
      <c r="AD166" s="15"/>
      <c r="AE166" s="21" t="str">
        <f t="shared" si="42"/>
        <v/>
      </c>
      <c r="AF166" s="15"/>
      <c r="AG166" s="15"/>
      <c r="AH166" s="15"/>
      <c r="AI166" s="15"/>
      <c r="AJ166" s="15"/>
      <c r="AK166" s="15"/>
      <c r="AL166" s="15"/>
      <c r="AM166" s="15"/>
      <c r="AN166" s="15"/>
      <c r="AO166" s="15"/>
      <c r="AP166" s="16"/>
      <c r="AQ166" s="16"/>
      <c r="AR166" s="525" t="str">
        <f t="shared" si="35"/>
        <v/>
      </c>
      <c r="AS166" s="525"/>
      <c r="BC166" s="178"/>
      <c r="BD166" s="178"/>
      <c r="BE166" s="178"/>
      <c r="BF166" s="199"/>
      <c r="BG166" s="216"/>
      <c r="BH166" s="217"/>
      <c r="BI166" s="218"/>
      <c r="BJ166" s="178"/>
      <c r="BK166" s="199"/>
      <c r="BL166" s="199"/>
      <c r="BM166" s="178"/>
    </row>
    <row r="167" spans="2:65" s="8" customFormat="1" x14ac:dyDescent="0.25">
      <c r="B167" s="17"/>
      <c r="C167" s="18"/>
      <c r="D167" s="19"/>
      <c r="E167" s="19"/>
      <c r="F167" s="20" t="str">
        <f t="shared" si="40"/>
        <v/>
      </c>
      <c r="G167" s="15"/>
      <c r="H167" s="15"/>
      <c r="I167" s="15"/>
      <c r="J167" s="15"/>
      <c r="K167" s="15"/>
      <c r="L167" s="15"/>
      <c r="M167" s="15"/>
      <c r="N167" s="15"/>
      <c r="O167" s="15"/>
      <c r="P167" s="15"/>
      <c r="Q167" s="21" t="str">
        <f t="shared" si="41"/>
        <v/>
      </c>
      <c r="R167" s="15"/>
      <c r="S167" s="15"/>
      <c r="T167" s="15"/>
      <c r="U167" s="15"/>
      <c r="V167" s="15"/>
      <c r="W167" s="15"/>
      <c r="X167" s="15"/>
      <c r="Y167" s="15"/>
      <c r="Z167" s="15"/>
      <c r="AA167" s="15"/>
      <c r="AB167" s="15"/>
      <c r="AC167" s="15"/>
      <c r="AD167" s="15"/>
      <c r="AE167" s="21" t="str">
        <f t="shared" si="42"/>
        <v/>
      </c>
      <c r="AF167" s="15"/>
      <c r="AG167" s="15"/>
      <c r="AH167" s="15"/>
      <c r="AI167" s="15"/>
      <c r="AJ167" s="15"/>
      <c r="AK167" s="15"/>
      <c r="AL167" s="15"/>
      <c r="AM167" s="15"/>
      <c r="AN167" s="15"/>
      <c r="AO167" s="15"/>
      <c r="AP167" s="16"/>
      <c r="AQ167" s="16"/>
      <c r="AR167" s="525" t="str">
        <f t="shared" si="35"/>
        <v/>
      </c>
      <c r="AS167" s="525"/>
      <c r="BC167" s="178"/>
      <c r="BD167" s="178"/>
      <c r="BE167" s="178"/>
      <c r="BF167" s="199"/>
      <c r="BG167" s="216"/>
      <c r="BH167" s="217"/>
      <c r="BI167" s="218"/>
      <c r="BJ167" s="178"/>
      <c r="BK167" s="199"/>
      <c r="BL167" s="199"/>
      <c r="BM167" s="178"/>
    </row>
    <row r="168" spans="2:65" s="8" customFormat="1" x14ac:dyDescent="0.25">
      <c r="B168" s="17"/>
      <c r="C168" s="18"/>
      <c r="D168" s="19"/>
      <c r="E168" s="19"/>
      <c r="F168" s="20" t="str">
        <f t="shared" si="40"/>
        <v/>
      </c>
      <c r="G168" s="15"/>
      <c r="H168" s="15"/>
      <c r="I168" s="15"/>
      <c r="J168" s="15"/>
      <c r="K168" s="15"/>
      <c r="L168" s="15"/>
      <c r="M168" s="15"/>
      <c r="N168" s="15"/>
      <c r="O168" s="15"/>
      <c r="P168" s="15"/>
      <c r="Q168" s="21" t="str">
        <f t="shared" si="41"/>
        <v/>
      </c>
      <c r="R168" s="15"/>
      <c r="S168" s="15"/>
      <c r="T168" s="15"/>
      <c r="U168" s="15"/>
      <c r="V168" s="15"/>
      <c r="W168" s="15"/>
      <c r="X168" s="15"/>
      <c r="Y168" s="15"/>
      <c r="Z168" s="15"/>
      <c r="AA168" s="15"/>
      <c r="AB168" s="15"/>
      <c r="AC168" s="15"/>
      <c r="AD168" s="15"/>
      <c r="AE168" s="21" t="str">
        <f t="shared" si="42"/>
        <v/>
      </c>
      <c r="AF168" s="15"/>
      <c r="AG168" s="15"/>
      <c r="AH168" s="15"/>
      <c r="AI168" s="15"/>
      <c r="AJ168" s="15"/>
      <c r="AK168" s="15"/>
      <c r="AL168" s="15"/>
      <c r="AM168" s="15"/>
      <c r="AN168" s="15"/>
      <c r="AO168" s="15"/>
      <c r="AP168" s="16"/>
      <c r="AQ168" s="16"/>
      <c r="AR168" s="525" t="str">
        <f t="shared" si="35"/>
        <v/>
      </c>
      <c r="AS168" s="525"/>
      <c r="BC168" s="178"/>
      <c r="BD168" s="178"/>
      <c r="BE168" s="178"/>
      <c r="BF168" s="199"/>
      <c r="BG168" s="216"/>
      <c r="BH168" s="217"/>
      <c r="BI168" s="218"/>
      <c r="BJ168" s="178"/>
      <c r="BK168" s="199"/>
      <c r="BL168" s="199"/>
      <c r="BM168" s="178"/>
    </row>
    <row r="169" spans="2:65" s="8" customFormat="1" x14ac:dyDescent="0.25">
      <c r="B169" s="17"/>
      <c r="C169" s="18"/>
      <c r="D169" s="19"/>
      <c r="E169" s="19"/>
      <c r="F169" s="20" t="str">
        <f t="shared" ref="F169:F232" si="43">IF(B169="","",B169)</f>
        <v/>
      </c>
      <c r="G169" s="15"/>
      <c r="H169" s="15"/>
      <c r="I169" s="15"/>
      <c r="J169" s="15"/>
      <c r="K169" s="15"/>
      <c r="L169" s="15"/>
      <c r="M169" s="15"/>
      <c r="N169" s="15"/>
      <c r="O169" s="15"/>
      <c r="P169" s="15"/>
      <c r="Q169" s="21" t="str">
        <f t="shared" ref="Q169:Q232" si="44">IF(B169="","",B169)</f>
        <v/>
      </c>
      <c r="R169" s="15"/>
      <c r="S169" s="15"/>
      <c r="T169" s="15"/>
      <c r="U169" s="15"/>
      <c r="V169" s="15"/>
      <c r="W169" s="15"/>
      <c r="X169" s="15"/>
      <c r="Y169" s="15"/>
      <c r="Z169" s="15"/>
      <c r="AA169" s="15"/>
      <c r="AB169" s="15"/>
      <c r="AC169" s="15"/>
      <c r="AD169" s="15"/>
      <c r="AE169" s="21" t="str">
        <f t="shared" ref="AE169:AE232" si="45">IF(B169="","",B169)</f>
        <v/>
      </c>
      <c r="AF169" s="15"/>
      <c r="AG169" s="15"/>
      <c r="AH169" s="15"/>
      <c r="AI169" s="15"/>
      <c r="AJ169" s="15"/>
      <c r="AK169" s="15"/>
      <c r="AL169" s="15"/>
      <c r="AM169" s="15"/>
      <c r="AN169" s="15"/>
      <c r="AO169" s="15"/>
      <c r="AP169" s="16"/>
      <c r="AQ169" s="16"/>
      <c r="AR169" s="525" t="str">
        <f t="shared" ref="AR169:AR232" si="46">IF($B169="","",$B169)</f>
        <v/>
      </c>
      <c r="AS169" s="525"/>
      <c r="BC169" s="178"/>
      <c r="BD169" s="178"/>
      <c r="BE169" s="178"/>
      <c r="BF169" s="199"/>
      <c r="BG169" s="216"/>
      <c r="BH169" s="217"/>
      <c r="BI169" s="218"/>
      <c r="BJ169" s="178"/>
      <c r="BK169" s="199"/>
      <c r="BL169" s="199"/>
      <c r="BM169" s="178"/>
    </row>
    <row r="170" spans="2:65" s="8" customFormat="1" x14ac:dyDescent="0.25">
      <c r="B170" s="17"/>
      <c r="C170" s="18"/>
      <c r="D170" s="19"/>
      <c r="E170" s="19"/>
      <c r="F170" s="20" t="str">
        <f t="shared" si="43"/>
        <v/>
      </c>
      <c r="G170" s="15"/>
      <c r="H170" s="15"/>
      <c r="I170" s="15"/>
      <c r="J170" s="15"/>
      <c r="K170" s="15"/>
      <c r="L170" s="15"/>
      <c r="M170" s="15"/>
      <c r="N170" s="15"/>
      <c r="O170" s="15"/>
      <c r="P170" s="15"/>
      <c r="Q170" s="21" t="str">
        <f t="shared" si="44"/>
        <v/>
      </c>
      <c r="R170" s="15"/>
      <c r="S170" s="15"/>
      <c r="T170" s="15"/>
      <c r="U170" s="15"/>
      <c r="V170" s="15"/>
      <c r="W170" s="15"/>
      <c r="X170" s="15"/>
      <c r="Y170" s="15"/>
      <c r="Z170" s="15"/>
      <c r="AA170" s="15"/>
      <c r="AB170" s="15"/>
      <c r="AC170" s="15"/>
      <c r="AD170" s="15"/>
      <c r="AE170" s="21" t="str">
        <f t="shared" si="45"/>
        <v/>
      </c>
      <c r="AF170" s="15"/>
      <c r="AG170" s="15"/>
      <c r="AH170" s="15"/>
      <c r="AI170" s="15"/>
      <c r="AJ170" s="15"/>
      <c r="AK170" s="15"/>
      <c r="AL170" s="15"/>
      <c r="AM170" s="15"/>
      <c r="AN170" s="15"/>
      <c r="AO170" s="15"/>
      <c r="AP170" s="16"/>
      <c r="AQ170" s="16"/>
      <c r="AR170" s="525" t="str">
        <f t="shared" si="46"/>
        <v/>
      </c>
      <c r="AS170" s="525"/>
      <c r="BC170" s="178"/>
      <c r="BD170" s="178"/>
      <c r="BE170" s="178"/>
      <c r="BF170" s="199"/>
      <c r="BG170" s="216"/>
      <c r="BH170" s="217"/>
      <c r="BI170" s="218"/>
      <c r="BJ170" s="178"/>
      <c r="BK170" s="199"/>
      <c r="BL170" s="199"/>
      <c r="BM170" s="178"/>
    </row>
    <row r="171" spans="2:65" s="8" customFormat="1" x14ac:dyDescent="0.25">
      <c r="B171" s="17"/>
      <c r="C171" s="18"/>
      <c r="D171" s="19"/>
      <c r="E171" s="19"/>
      <c r="F171" s="20" t="str">
        <f t="shared" si="43"/>
        <v/>
      </c>
      <c r="G171" s="15"/>
      <c r="H171" s="15"/>
      <c r="I171" s="15"/>
      <c r="J171" s="15"/>
      <c r="K171" s="15"/>
      <c r="L171" s="15"/>
      <c r="M171" s="15"/>
      <c r="N171" s="15"/>
      <c r="O171" s="15"/>
      <c r="P171" s="15"/>
      <c r="Q171" s="21" t="str">
        <f t="shared" si="44"/>
        <v/>
      </c>
      <c r="R171" s="15"/>
      <c r="S171" s="15"/>
      <c r="T171" s="15"/>
      <c r="U171" s="15"/>
      <c r="V171" s="15"/>
      <c r="W171" s="15"/>
      <c r="X171" s="15"/>
      <c r="Y171" s="15"/>
      <c r="Z171" s="15"/>
      <c r="AA171" s="15"/>
      <c r="AB171" s="15"/>
      <c r="AC171" s="15"/>
      <c r="AD171" s="15"/>
      <c r="AE171" s="21" t="str">
        <f t="shared" si="45"/>
        <v/>
      </c>
      <c r="AF171" s="15"/>
      <c r="AG171" s="15"/>
      <c r="AH171" s="15"/>
      <c r="AI171" s="15"/>
      <c r="AJ171" s="15"/>
      <c r="AK171" s="15"/>
      <c r="AL171" s="15"/>
      <c r="AM171" s="15"/>
      <c r="AN171" s="15"/>
      <c r="AO171" s="15"/>
      <c r="AP171" s="16"/>
      <c r="AQ171" s="16"/>
      <c r="AR171" s="525" t="str">
        <f t="shared" si="46"/>
        <v/>
      </c>
      <c r="AS171" s="525"/>
      <c r="BC171" s="178"/>
      <c r="BD171" s="178"/>
      <c r="BE171" s="178"/>
      <c r="BF171" s="199"/>
      <c r="BG171" s="216"/>
      <c r="BH171" s="217"/>
      <c r="BI171" s="218"/>
      <c r="BJ171" s="178"/>
      <c r="BK171" s="199"/>
      <c r="BL171" s="199"/>
      <c r="BM171" s="178"/>
    </row>
    <row r="172" spans="2:65" s="8" customFormat="1" x14ac:dyDescent="0.25">
      <c r="B172" s="17"/>
      <c r="C172" s="18"/>
      <c r="D172" s="19"/>
      <c r="E172" s="19"/>
      <c r="F172" s="20" t="str">
        <f t="shared" si="43"/>
        <v/>
      </c>
      <c r="G172" s="15"/>
      <c r="H172" s="15"/>
      <c r="I172" s="15"/>
      <c r="J172" s="15"/>
      <c r="K172" s="15"/>
      <c r="L172" s="15"/>
      <c r="M172" s="15"/>
      <c r="N172" s="15"/>
      <c r="O172" s="15"/>
      <c r="P172" s="15"/>
      <c r="Q172" s="21" t="str">
        <f t="shared" si="44"/>
        <v/>
      </c>
      <c r="R172" s="15"/>
      <c r="S172" s="15"/>
      <c r="T172" s="15"/>
      <c r="U172" s="15"/>
      <c r="V172" s="15"/>
      <c r="W172" s="15"/>
      <c r="X172" s="15"/>
      <c r="Y172" s="15"/>
      <c r="Z172" s="15"/>
      <c r="AA172" s="15"/>
      <c r="AB172" s="15"/>
      <c r="AC172" s="15"/>
      <c r="AD172" s="15"/>
      <c r="AE172" s="21" t="str">
        <f t="shared" si="45"/>
        <v/>
      </c>
      <c r="AF172" s="15"/>
      <c r="AG172" s="15"/>
      <c r="AH172" s="15"/>
      <c r="AI172" s="15"/>
      <c r="AJ172" s="15"/>
      <c r="AK172" s="15"/>
      <c r="AL172" s="15"/>
      <c r="AM172" s="15"/>
      <c r="AN172" s="15"/>
      <c r="AO172" s="15"/>
      <c r="AP172" s="16"/>
      <c r="AQ172" s="16"/>
      <c r="AR172" s="525" t="str">
        <f t="shared" si="46"/>
        <v/>
      </c>
      <c r="AS172" s="525"/>
      <c r="BC172" s="178"/>
      <c r="BD172" s="178"/>
      <c r="BE172" s="178"/>
      <c r="BF172" s="199"/>
      <c r="BG172" s="216"/>
      <c r="BH172" s="217"/>
      <c r="BI172" s="218"/>
      <c r="BJ172" s="178"/>
      <c r="BK172" s="199"/>
      <c r="BL172" s="199"/>
      <c r="BM172" s="178"/>
    </row>
    <row r="173" spans="2:65" s="8" customFormat="1" x14ac:dyDescent="0.25">
      <c r="B173" s="17"/>
      <c r="C173" s="18"/>
      <c r="D173" s="19"/>
      <c r="E173" s="19"/>
      <c r="F173" s="20" t="str">
        <f t="shared" si="43"/>
        <v/>
      </c>
      <c r="G173" s="15"/>
      <c r="H173" s="15"/>
      <c r="I173" s="15"/>
      <c r="J173" s="15"/>
      <c r="K173" s="15"/>
      <c r="L173" s="15"/>
      <c r="M173" s="15"/>
      <c r="N173" s="15"/>
      <c r="O173" s="15"/>
      <c r="P173" s="15"/>
      <c r="Q173" s="21" t="str">
        <f t="shared" si="44"/>
        <v/>
      </c>
      <c r="R173" s="15"/>
      <c r="S173" s="15"/>
      <c r="T173" s="15"/>
      <c r="U173" s="15"/>
      <c r="V173" s="15"/>
      <c r="W173" s="15"/>
      <c r="X173" s="15"/>
      <c r="Y173" s="15"/>
      <c r="Z173" s="15"/>
      <c r="AA173" s="15"/>
      <c r="AB173" s="15"/>
      <c r="AC173" s="15"/>
      <c r="AD173" s="15"/>
      <c r="AE173" s="21" t="str">
        <f t="shared" si="45"/>
        <v/>
      </c>
      <c r="AF173" s="15"/>
      <c r="AG173" s="15"/>
      <c r="AH173" s="15"/>
      <c r="AI173" s="15"/>
      <c r="AJ173" s="15"/>
      <c r="AK173" s="15"/>
      <c r="AL173" s="15"/>
      <c r="AM173" s="15"/>
      <c r="AN173" s="15"/>
      <c r="AO173" s="15"/>
      <c r="AP173" s="16"/>
      <c r="AQ173" s="16"/>
      <c r="AR173" s="525" t="str">
        <f t="shared" si="46"/>
        <v/>
      </c>
      <c r="AS173" s="525"/>
      <c r="BC173" s="178"/>
      <c r="BD173" s="178"/>
      <c r="BE173" s="178"/>
      <c r="BF173" s="199"/>
      <c r="BG173" s="216"/>
      <c r="BH173" s="217"/>
      <c r="BI173" s="218"/>
      <c r="BJ173" s="178"/>
      <c r="BK173" s="199"/>
      <c r="BL173" s="199"/>
      <c r="BM173" s="178"/>
    </row>
    <row r="174" spans="2:65" s="8" customFormat="1" x14ac:dyDescent="0.25">
      <c r="B174" s="17"/>
      <c r="C174" s="18"/>
      <c r="D174" s="19"/>
      <c r="E174" s="19"/>
      <c r="F174" s="20" t="str">
        <f t="shared" si="43"/>
        <v/>
      </c>
      <c r="G174" s="15"/>
      <c r="H174" s="15"/>
      <c r="I174" s="15"/>
      <c r="J174" s="15"/>
      <c r="K174" s="15"/>
      <c r="L174" s="15"/>
      <c r="M174" s="15"/>
      <c r="N174" s="15"/>
      <c r="O174" s="15"/>
      <c r="P174" s="15"/>
      <c r="Q174" s="21" t="str">
        <f t="shared" si="44"/>
        <v/>
      </c>
      <c r="R174" s="15"/>
      <c r="S174" s="15"/>
      <c r="T174" s="15"/>
      <c r="U174" s="15"/>
      <c r="V174" s="15"/>
      <c r="W174" s="15"/>
      <c r="X174" s="15"/>
      <c r="Y174" s="15"/>
      <c r="Z174" s="15"/>
      <c r="AA174" s="15"/>
      <c r="AB174" s="15"/>
      <c r="AC174" s="15"/>
      <c r="AD174" s="15"/>
      <c r="AE174" s="21" t="str">
        <f t="shared" si="45"/>
        <v/>
      </c>
      <c r="AF174" s="15"/>
      <c r="AG174" s="15"/>
      <c r="AH174" s="15"/>
      <c r="AI174" s="15"/>
      <c r="AJ174" s="15"/>
      <c r="AK174" s="15"/>
      <c r="AL174" s="15"/>
      <c r="AM174" s="15"/>
      <c r="AN174" s="15"/>
      <c r="AO174" s="15"/>
      <c r="AP174" s="16"/>
      <c r="AQ174" s="16"/>
      <c r="AR174" s="525" t="str">
        <f t="shared" si="46"/>
        <v/>
      </c>
      <c r="AS174" s="525"/>
      <c r="BC174" s="178"/>
      <c r="BD174" s="178"/>
      <c r="BE174" s="178"/>
      <c r="BF174" s="199"/>
      <c r="BG174" s="216"/>
      <c r="BH174" s="217"/>
      <c r="BI174" s="218"/>
      <c r="BJ174" s="178"/>
      <c r="BK174" s="199"/>
      <c r="BL174" s="199"/>
      <c r="BM174" s="178"/>
    </row>
    <row r="175" spans="2:65" s="8" customFormat="1" x14ac:dyDescent="0.25">
      <c r="B175" s="17"/>
      <c r="C175" s="18"/>
      <c r="D175" s="19"/>
      <c r="E175" s="19"/>
      <c r="F175" s="20" t="str">
        <f t="shared" si="43"/>
        <v/>
      </c>
      <c r="G175" s="15"/>
      <c r="H175" s="15"/>
      <c r="I175" s="15"/>
      <c r="J175" s="15"/>
      <c r="K175" s="15"/>
      <c r="L175" s="15"/>
      <c r="M175" s="15"/>
      <c r="N175" s="15"/>
      <c r="O175" s="15"/>
      <c r="P175" s="15"/>
      <c r="Q175" s="21" t="str">
        <f t="shared" si="44"/>
        <v/>
      </c>
      <c r="R175" s="15"/>
      <c r="S175" s="15"/>
      <c r="T175" s="15"/>
      <c r="U175" s="15"/>
      <c r="V175" s="15"/>
      <c r="W175" s="15"/>
      <c r="X175" s="15"/>
      <c r="Y175" s="15"/>
      <c r="Z175" s="15"/>
      <c r="AA175" s="15"/>
      <c r="AB175" s="15"/>
      <c r="AC175" s="15"/>
      <c r="AD175" s="15"/>
      <c r="AE175" s="21" t="str">
        <f t="shared" si="45"/>
        <v/>
      </c>
      <c r="AF175" s="15"/>
      <c r="AG175" s="15"/>
      <c r="AH175" s="15"/>
      <c r="AI175" s="15"/>
      <c r="AJ175" s="15"/>
      <c r="AK175" s="15"/>
      <c r="AL175" s="15"/>
      <c r="AM175" s="15"/>
      <c r="AN175" s="15"/>
      <c r="AO175" s="15"/>
      <c r="AP175" s="16"/>
      <c r="AQ175" s="16"/>
      <c r="AR175" s="525" t="str">
        <f t="shared" si="46"/>
        <v/>
      </c>
      <c r="AS175" s="525"/>
      <c r="BC175" s="178"/>
      <c r="BD175" s="178"/>
      <c r="BE175" s="178"/>
      <c r="BF175" s="199"/>
      <c r="BG175" s="216"/>
      <c r="BH175" s="217"/>
      <c r="BI175" s="218"/>
      <c r="BJ175" s="178"/>
      <c r="BK175" s="199"/>
      <c r="BL175" s="199"/>
      <c r="BM175" s="178"/>
    </row>
    <row r="176" spans="2:65" s="8" customFormat="1" x14ac:dyDescent="0.25">
      <c r="B176" s="17"/>
      <c r="C176" s="18"/>
      <c r="D176" s="19"/>
      <c r="E176" s="19"/>
      <c r="F176" s="20" t="str">
        <f t="shared" si="43"/>
        <v/>
      </c>
      <c r="G176" s="15"/>
      <c r="H176" s="15"/>
      <c r="I176" s="15"/>
      <c r="J176" s="15"/>
      <c r="K176" s="15"/>
      <c r="L176" s="15"/>
      <c r="M176" s="15"/>
      <c r="N176" s="15"/>
      <c r="O176" s="15"/>
      <c r="P176" s="15"/>
      <c r="Q176" s="21" t="str">
        <f t="shared" si="44"/>
        <v/>
      </c>
      <c r="R176" s="15"/>
      <c r="S176" s="15"/>
      <c r="T176" s="15"/>
      <c r="U176" s="15"/>
      <c r="V176" s="15"/>
      <c r="W176" s="15"/>
      <c r="X176" s="15"/>
      <c r="Y176" s="15"/>
      <c r="Z176" s="15"/>
      <c r="AA176" s="15"/>
      <c r="AB176" s="15"/>
      <c r="AC176" s="15"/>
      <c r="AD176" s="15"/>
      <c r="AE176" s="21" t="str">
        <f t="shared" si="45"/>
        <v/>
      </c>
      <c r="AF176" s="15"/>
      <c r="AG176" s="15"/>
      <c r="AH176" s="15"/>
      <c r="AI176" s="15"/>
      <c r="AJ176" s="15"/>
      <c r="AK176" s="15"/>
      <c r="AL176" s="15"/>
      <c r="AM176" s="15"/>
      <c r="AN176" s="15"/>
      <c r="AO176" s="15"/>
      <c r="AP176" s="16"/>
      <c r="AQ176" s="16"/>
      <c r="AR176" s="525" t="str">
        <f t="shared" si="46"/>
        <v/>
      </c>
      <c r="AS176" s="525"/>
      <c r="BC176" s="178"/>
      <c r="BD176" s="178"/>
      <c r="BE176" s="178"/>
      <c r="BF176" s="199"/>
      <c r="BG176" s="216"/>
      <c r="BH176" s="217"/>
      <c r="BI176" s="218"/>
      <c r="BJ176" s="178"/>
      <c r="BK176" s="199"/>
      <c r="BL176" s="199"/>
      <c r="BM176" s="178"/>
    </row>
    <row r="177" spans="2:65" s="8" customFormat="1" x14ac:dyDescent="0.25">
      <c r="B177" s="17"/>
      <c r="C177" s="18"/>
      <c r="D177" s="19"/>
      <c r="E177" s="19"/>
      <c r="F177" s="20" t="str">
        <f t="shared" si="43"/>
        <v/>
      </c>
      <c r="G177" s="15"/>
      <c r="H177" s="15"/>
      <c r="I177" s="15"/>
      <c r="J177" s="15"/>
      <c r="K177" s="15"/>
      <c r="L177" s="15"/>
      <c r="M177" s="15"/>
      <c r="N177" s="15"/>
      <c r="O177" s="15"/>
      <c r="P177" s="15"/>
      <c r="Q177" s="21" t="str">
        <f t="shared" si="44"/>
        <v/>
      </c>
      <c r="R177" s="15"/>
      <c r="S177" s="15"/>
      <c r="T177" s="15"/>
      <c r="U177" s="15"/>
      <c r="V177" s="15"/>
      <c r="W177" s="15"/>
      <c r="X177" s="15"/>
      <c r="Y177" s="15"/>
      <c r="Z177" s="15"/>
      <c r="AA177" s="15"/>
      <c r="AB177" s="15"/>
      <c r="AC177" s="15"/>
      <c r="AD177" s="15"/>
      <c r="AE177" s="21" t="str">
        <f t="shared" si="45"/>
        <v/>
      </c>
      <c r="AF177" s="15"/>
      <c r="AG177" s="15"/>
      <c r="AH177" s="15"/>
      <c r="AI177" s="15"/>
      <c r="AJ177" s="15"/>
      <c r="AK177" s="15"/>
      <c r="AL177" s="15"/>
      <c r="AM177" s="15"/>
      <c r="AN177" s="15"/>
      <c r="AO177" s="15"/>
      <c r="AP177" s="16"/>
      <c r="AQ177" s="16"/>
      <c r="AR177" s="525" t="str">
        <f t="shared" si="46"/>
        <v/>
      </c>
      <c r="AS177" s="525"/>
      <c r="BC177" s="178"/>
      <c r="BD177" s="178"/>
      <c r="BE177" s="178"/>
      <c r="BF177" s="199"/>
      <c r="BG177" s="216"/>
      <c r="BH177" s="217"/>
      <c r="BI177" s="218"/>
      <c r="BJ177" s="178"/>
      <c r="BK177" s="199"/>
      <c r="BL177" s="199"/>
      <c r="BM177" s="178"/>
    </row>
    <row r="178" spans="2:65" s="8" customFormat="1" x14ac:dyDescent="0.25">
      <c r="B178" s="17"/>
      <c r="C178" s="18"/>
      <c r="D178" s="19"/>
      <c r="E178" s="19"/>
      <c r="F178" s="20" t="str">
        <f t="shared" si="43"/>
        <v/>
      </c>
      <c r="G178" s="15"/>
      <c r="H178" s="15"/>
      <c r="I178" s="15"/>
      <c r="J178" s="15"/>
      <c r="K178" s="15"/>
      <c r="L178" s="15"/>
      <c r="M178" s="15"/>
      <c r="N178" s="15"/>
      <c r="O178" s="15"/>
      <c r="P178" s="15"/>
      <c r="Q178" s="21" t="str">
        <f t="shared" si="44"/>
        <v/>
      </c>
      <c r="R178" s="15"/>
      <c r="S178" s="15"/>
      <c r="T178" s="15"/>
      <c r="U178" s="15"/>
      <c r="V178" s="15"/>
      <c r="W178" s="15"/>
      <c r="X178" s="15"/>
      <c r="Y178" s="15"/>
      <c r="Z178" s="15"/>
      <c r="AA178" s="15"/>
      <c r="AB178" s="15"/>
      <c r="AC178" s="15"/>
      <c r="AD178" s="15"/>
      <c r="AE178" s="21" t="str">
        <f t="shared" si="45"/>
        <v/>
      </c>
      <c r="AF178" s="15"/>
      <c r="AG178" s="15"/>
      <c r="AH178" s="15"/>
      <c r="AI178" s="15"/>
      <c r="AJ178" s="15"/>
      <c r="AK178" s="15"/>
      <c r="AL178" s="15"/>
      <c r="AM178" s="15"/>
      <c r="AN178" s="15"/>
      <c r="AO178" s="15"/>
      <c r="AP178" s="16"/>
      <c r="AQ178" s="16"/>
      <c r="AR178" s="525" t="str">
        <f t="shared" si="46"/>
        <v/>
      </c>
      <c r="AS178" s="525"/>
      <c r="BC178" s="178"/>
      <c r="BD178" s="178"/>
      <c r="BE178" s="178"/>
      <c r="BF178" s="199"/>
      <c r="BG178" s="216"/>
      <c r="BH178" s="217"/>
      <c r="BI178" s="218"/>
      <c r="BJ178" s="178"/>
      <c r="BK178" s="199"/>
      <c r="BL178" s="199"/>
      <c r="BM178" s="178"/>
    </row>
    <row r="179" spans="2:65" s="8" customFormat="1" x14ac:dyDescent="0.25">
      <c r="B179" s="17"/>
      <c r="C179" s="18"/>
      <c r="D179" s="19"/>
      <c r="E179" s="19"/>
      <c r="F179" s="20" t="str">
        <f t="shared" si="43"/>
        <v/>
      </c>
      <c r="G179" s="15"/>
      <c r="H179" s="15"/>
      <c r="I179" s="15"/>
      <c r="J179" s="15"/>
      <c r="K179" s="15"/>
      <c r="L179" s="15"/>
      <c r="M179" s="15"/>
      <c r="N179" s="15"/>
      <c r="O179" s="15"/>
      <c r="P179" s="15"/>
      <c r="Q179" s="21" t="str">
        <f t="shared" si="44"/>
        <v/>
      </c>
      <c r="R179" s="15"/>
      <c r="S179" s="15"/>
      <c r="T179" s="15"/>
      <c r="U179" s="15"/>
      <c r="V179" s="15"/>
      <c r="W179" s="15"/>
      <c r="X179" s="15"/>
      <c r="Y179" s="15"/>
      <c r="Z179" s="15"/>
      <c r="AA179" s="15"/>
      <c r="AB179" s="15"/>
      <c r="AC179" s="15"/>
      <c r="AD179" s="15"/>
      <c r="AE179" s="21" t="str">
        <f t="shared" si="45"/>
        <v/>
      </c>
      <c r="AF179" s="15"/>
      <c r="AG179" s="15"/>
      <c r="AH179" s="15"/>
      <c r="AI179" s="15"/>
      <c r="AJ179" s="15"/>
      <c r="AK179" s="15"/>
      <c r="AL179" s="15"/>
      <c r="AM179" s="15"/>
      <c r="AN179" s="15"/>
      <c r="AO179" s="15"/>
      <c r="AP179" s="16"/>
      <c r="AQ179" s="16"/>
      <c r="AR179" s="525" t="str">
        <f t="shared" si="46"/>
        <v/>
      </c>
      <c r="AS179" s="525"/>
      <c r="BC179" s="178"/>
      <c r="BD179" s="178"/>
      <c r="BE179" s="178"/>
      <c r="BF179" s="199"/>
      <c r="BG179" s="216"/>
      <c r="BH179" s="217"/>
      <c r="BI179" s="218"/>
      <c r="BJ179" s="178"/>
      <c r="BK179" s="199"/>
      <c r="BL179" s="199"/>
      <c r="BM179" s="178"/>
    </row>
    <row r="180" spans="2:65" s="8" customFormat="1" x14ac:dyDescent="0.25">
      <c r="B180" s="17"/>
      <c r="C180" s="18"/>
      <c r="D180" s="19"/>
      <c r="E180" s="19"/>
      <c r="F180" s="20" t="str">
        <f t="shared" si="43"/>
        <v/>
      </c>
      <c r="G180" s="15"/>
      <c r="H180" s="15"/>
      <c r="I180" s="15"/>
      <c r="J180" s="15"/>
      <c r="K180" s="15"/>
      <c r="L180" s="15"/>
      <c r="M180" s="15"/>
      <c r="N180" s="15"/>
      <c r="O180" s="15"/>
      <c r="P180" s="15"/>
      <c r="Q180" s="21" t="str">
        <f t="shared" si="44"/>
        <v/>
      </c>
      <c r="R180" s="15"/>
      <c r="S180" s="15"/>
      <c r="T180" s="15"/>
      <c r="U180" s="15"/>
      <c r="V180" s="15"/>
      <c r="W180" s="15"/>
      <c r="X180" s="15"/>
      <c r="Y180" s="15"/>
      <c r="Z180" s="15"/>
      <c r="AA180" s="15"/>
      <c r="AB180" s="15"/>
      <c r="AC180" s="15"/>
      <c r="AD180" s="15"/>
      <c r="AE180" s="21" t="str">
        <f t="shared" si="45"/>
        <v/>
      </c>
      <c r="AF180" s="15"/>
      <c r="AG180" s="15"/>
      <c r="AH180" s="15"/>
      <c r="AI180" s="15"/>
      <c r="AJ180" s="15"/>
      <c r="AK180" s="15"/>
      <c r="AL180" s="15"/>
      <c r="AM180" s="15"/>
      <c r="AN180" s="15"/>
      <c r="AO180" s="15"/>
      <c r="AP180" s="16"/>
      <c r="AQ180" s="16"/>
      <c r="AR180" s="525" t="str">
        <f t="shared" si="46"/>
        <v/>
      </c>
      <c r="AS180" s="525"/>
      <c r="BC180" s="178"/>
      <c r="BD180" s="178"/>
      <c r="BE180" s="178"/>
      <c r="BF180" s="199"/>
      <c r="BG180" s="216"/>
      <c r="BH180" s="217"/>
      <c r="BI180" s="218"/>
      <c r="BJ180" s="178"/>
      <c r="BK180" s="199"/>
      <c r="BL180" s="199"/>
      <c r="BM180" s="178"/>
    </row>
    <row r="181" spans="2:65" s="8" customFormat="1" x14ac:dyDescent="0.25">
      <c r="B181" s="17"/>
      <c r="C181" s="18"/>
      <c r="D181" s="19"/>
      <c r="E181" s="19"/>
      <c r="F181" s="20" t="str">
        <f t="shared" si="43"/>
        <v/>
      </c>
      <c r="G181" s="15"/>
      <c r="H181" s="15"/>
      <c r="I181" s="15"/>
      <c r="J181" s="15"/>
      <c r="K181" s="15"/>
      <c r="L181" s="15"/>
      <c r="M181" s="15"/>
      <c r="N181" s="15"/>
      <c r="O181" s="15"/>
      <c r="P181" s="15"/>
      <c r="Q181" s="21" t="str">
        <f t="shared" si="44"/>
        <v/>
      </c>
      <c r="R181" s="15"/>
      <c r="S181" s="15"/>
      <c r="T181" s="15"/>
      <c r="U181" s="15"/>
      <c r="V181" s="15"/>
      <c r="W181" s="15"/>
      <c r="X181" s="15"/>
      <c r="Y181" s="15"/>
      <c r="Z181" s="15"/>
      <c r="AA181" s="15"/>
      <c r="AB181" s="15"/>
      <c r="AC181" s="15"/>
      <c r="AD181" s="15"/>
      <c r="AE181" s="21" t="str">
        <f t="shared" si="45"/>
        <v/>
      </c>
      <c r="AF181" s="15"/>
      <c r="AG181" s="15"/>
      <c r="AH181" s="15"/>
      <c r="AI181" s="15"/>
      <c r="AJ181" s="15"/>
      <c r="AK181" s="15"/>
      <c r="AL181" s="15"/>
      <c r="AM181" s="15"/>
      <c r="AN181" s="15"/>
      <c r="AO181" s="15"/>
      <c r="AP181" s="16"/>
      <c r="AQ181" s="16"/>
      <c r="AR181" s="525" t="str">
        <f t="shared" si="46"/>
        <v/>
      </c>
      <c r="AS181" s="525"/>
      <c r="BC181" s="178"/>
      <c r="BD181" s="178"/>
      <c r="BE181" s="178"/>
      <c r="BF181" s="199"/>
      <c r="BG181" s="216"/>
      <c r="BH181" s="217"/>
      <c r="BI181" s="218"/>
      <c r="BJ181" s="178"/>
      <c r="BK181" s="199"/>
      <c r="BL181" s="199"/>
      <c r="BM181" s="178"/>
    </row>
    <row r="182" spans="2:65" s="8" customFormat="1" x14ac:dyDescent="0.25">
      <c r="B182" s="17"/>
      <c r="C182" s="18"/>
      <c r="D182" s="19"/>
      <c r="E182" s="19"/>
      <c r="F182" s="20" t="str">
        <f t="shared" si="43"/>
        <v/>
      </c>
      <c r="G182" s="15"/>
      <c r="H182" s="15"/>
      <c r="I182" s="15"/>
      <c r="J182" s="15"/>
      <c r="K182" s="15"/>
      <c r="L182" s="15"/>
      <c r="M182" s="15"/>
      <c r="N182" s="15"/>
      <c r="O182" s="15"/>
      <c r="P182" s="15"/>
      <c r="Q182" s="21" t="str">
        <f t="shared" si="44"/>
        <v/>
      </c>
      <c r="R182" s="15"/>
      <c r="S182" s="15"/>
      <c r="T182" s="15"/>
      <c r="U182" s="15"/>
      <c r="V182" s="15"/>
      <c r="W182" s="15"/>
      <c r="X182" s="15"/>
      <c r="Y182" s="15"/>
      <c r="Z182" s="15"/>
      <c r="AA182" s="15"/>
      <c r="AB182" s="15"/>
      <c r="AC182" s="15"/>
      <c r="AD182" s="15"/>
      <c r="AE182" s="21" t="str">
        <f t="shared" si="45"/>
        <v/>
      </c>
      <c r="AF182" s="15"/>
      <c r="AG182" s="15"/>
      <c r="AH182" s="15"/>
      <c r="AI182" s="15"/>
      <c r="AJ182" s="15"/>
      <c r="AK182" s="15"/>
      <c r="AL182" s="15"/>
      <c r="AM182" s="15"/>
      <c r="AN182" s="15"/>
      <c r="AO182" s="15"/>
      <c r="AP182" s="16"/>
      <c r="AQ182" s="16"/>
      <c r="AR182" s="525" t="str">
        <f t="shared" si="46"/>
        <v/>
      </c>
      <c r="AS182" s="525"/>
      <c r="BC182" s="178"/>
      <c r="BD182" s="178"/>
      <c r="BE182" s="178"/>
      <c r="BF182" s="199"/>
      <c r="BG182" s="216"/>
      <c r="BH182" s="217"/>
      <c r="BI182" s="218"/>
      <c r="BJ182" s="178"/>
      <c r="BK182" s="199"/>
      <c r="BL182" s="199"/>
      <c r="BM182" s="178"/>
    </row>
    <row r="183" spans="2:65" s="8" customFormat="1" x14ac:dyDescent="0.25">
      <c r="B183" s="17"/>
      <c r="C183" s="18"/>
      <c r="D183" s="19"/>
      <c r="E183" s="19"/>
      <c r="F183" s="20" t="str">
        <f t="shared" si="43"/>
        <v/>
      </c>
      <c r="G183" s="15"/>
      <c r="H183" s="15"/>
      <c r="I183" s="15"/>
      <c r="J183" s="15"/>
      <c r="K183" s="15"/>
      <c r="L183" s="15"/>
      <c r="M183" s="15"/>
      <c r="N183" s="15"/>
      <c r="O183" s="15"/>
      <c r="P183" s="15"/>
      <c r="Q183" s="21" t="str">
        <f t="shared" si="44"/>
        <v/>
      </c>
      <c r="R183" s="15"/>
      <c r="S183" s="15"/>
      <c r="T183" s="15"/>
      <c r="U183" s="15"/>
      <c r="V183" s="15"/>
      <c r="W183" s="15"/>
      <c r="X183" s="15"/>
      <c r="Y183" s="15"/>
      <c r="Z183" s="15"/>
      <c r="AA183" s="15"/>
      <c r="AB183" s="15"/>
      <c r="AC183" s="15"/>
      <c r="AD183" s="15"/>
      <c r="AE183" s="21" t="str">
        <f t="shared" si="45"/>
        <v/>
      </c>
      <c r="AF183" s="15"/>
      <c r="AG183" s="15"/>
      <c r="AH183" s="15"/>
      <c r="AI183" s="15"/>
      <c r="AJ183" s="15"/>
      <c r="AK183" s="15"/>
      <c r="AL183" s="15"/>
      <c r="AM183" s="15"/>
      <c r="AN183" s="15"/>
      <c r="AO183" s="15"/>
      <c r="AP183" s="16"/>
      <c r="AQ183" s="16"/>
      <c r="AR183" s="525" t="str">
        <f t="shared" si="46"/>
        <v/>
      </c>
      <c r="AS183" s="525"/>
      <c r="BC183" s="178"/>
      <c r="BD183" s="178"/>
      <c r="BE183" s="178"/>
      <c r="BF183" s="199"/>
      <c r="BG183" s="216"/>
      <c r="BH183" s="217"/>
      <c r="BI183" s="218"/>
      <c r="BJ183" s="178"/>
      <c r="BK183" s="199"/>
      <c r="BL183" s="199"/>
      <c r="BM183" s="178"/>
    </row>
    <row r="184" spans="2:65" s="8" customFormat="1" x14ac:dyDescent="0.25">
      <c r="B184" s="17"/>
      <c r="C184" s="18"/>
      <c r="D184" s="19"/>
      <c r="E184" s="19"/>
      <c r="F184" s="20" t="str">
        <f t="shared" si="43"/>
        <v/>
      </c>
      <c r="G184" s="15"/>
      <c r="H184" s="15"/>
      <c r="I184" s="15"/>
      <c r="J184" s="15"/>
      <c r="K184" s="15"/>
      <c r="L184" s="15"/>
      <c r="M184" s="15"/>
      <c r="N184" s="15"/>
      <c r="O184" s="15"/>
      <c r="P184" s="15"/>
      <c r="Q184" s="21" t="str">
        <f t="shared" si="44"/>
        <v/>
      </c>
      <c r="R184" s="15"/>
      <c r="S184" s="15"/>
      <c r="T184" s="15"/>
      <c r="U184" s="15"/>
      <c r="V184" s="15"/>
      <c r="W184" s="15"/>
      <c r="X184" s="15"/>
      <c r="Y184" s="15"/>
      <c r="Z184" s="15"/>
      <c r="AA184" s="15"/>
      <c r="AB184" s="15"/>
      <c r="AC184" s="15"/>
      <c r="AD184" s="15"/>
      <c r="AE184" s="21" t="str">
        <f t="shared" si="45"/>
        <v/>
      </c>
      <c r="AF184" s="15"/>
      <c r="AG184" s="15"/>
      <c r="AH184" s="15"/>
      <c r="AI184" s="15"/>
      <c r="AJ184" s="15"/>
      <c r="AK184" s="15"/>
      <c r="AL184" s="15"/>
      <c r="AM184" s="15"/>
      <c r="AN184" s="15"/>
      <c r="AO184" s="15"/>
      <c r="AP184" s="16"/>
      <c r="AQ184" s="16"/>
      <c r="AR184" s="525" t="str">
        <f t="shared" si="46"/>
        <v/>
      </c>
      <c r="AS184" s="525"/>
      <c r="BC184" s="178"/>
      <c r="BD184" s="178"/>
      <c r="BE184" s="178"/>
      <c r="BF184" s="199"/>
      <c r="BG184" s="216"/>
      <c r="BH184" s="217"/>
      <c r="BI184" s="218"/>
      <c r="BJ184" s="178"/>
      <c r="BK184" s="199"/>
      <c r="BL184" s="199"/>
      <c r="BM184" s="178"/>
    </row>
    <row r="185" spans="2:65" s="8" customFormat="1" x14ac:dyDescent="0.25">
      <c r="B185" s="17"/>
      <c r="C185" s="18"/>
      <c r="D185" s="19"/>
      <c r="E185" s="19"/>
      <c r="F185" s="20" t="str">
        <f t="shared" si="43"/>
        <v/>
      </c>
      <c r="G185" s="15"/>
      <c r="H185" s="15"/>
      <c r="I185" s="15"/>
      <c r="J185" s="15"/>
      <c r="K185" s="15"/>
      <c r="L185" s="15"/>
      <c r="M185" s="15"/>
      <c r="N185" s="15"/>
      <c r="O185" s="15"/>
      <c r="P185" s="15"/>
      <c r="Q185" s="21" t="str">
        <f t="shared" si="44"/>
        <v/>
      </c>
      <c r="R185" s="15"/>
      <c r="S185" s="15"/>
      <c r="T185" s="15"/>
      <c r="U185" s="15"/>
      <c r="V185" s="15"/>
      <c r="W185" s="15"/>
      <c r="X185" s="15"/>
      <c r="Y185" s="15"/>
      <c r="Z185" s="15"/>
      <c r="AA185" s="15"/>
      <c r="AB185" s="15"/>
      <c r="AC185" s="15"/>
      <c r="AD185" s="15"/>
      <c r="AE185" s="21" t="str">
        <f t="shared" si="45"/>
        <v/>
      </c>
      <c r="AF185" s="15"/>
      <c r="AG185" s="15"/>
      <c r="AH185" s="15"/>
      <c r="AI185" s="15"/>
      <c r="AJ185" s="15"/>
      <c r="AK185" s="15"/>
      <c r="AL185" s="15"/>
      <c r="AM185" s="15"/>
      <c r="AN185" s="15"/>
      <c r="AO185" s="15"/>
      <c r="AP185" s="16"/>
      <c r="AQ185" s="16"/>
      <c r="AR185" s="525" t="str">
        <f t="shared" si="46"/>
        <v/>
      </c>
      <c r="AS185" s="525"/>
      <c r="BC185" s="178"/>
      <c r="BD185" s="178"/>
      <c r="BE185" s="178"/>
      <c r="BF185" s="199"/>
      <c r="BG185" s="216"/>
      <c r="BH185" s="217"/>
      <c r="BI185" s="218"/>
      <c r="BJ185" s="178"/>
      <c r="BK185" s="199"/>
      <c r="BL185" s="199"/>
      <c r="BM185" s="178"/>
    </row>
    <row r="186" spans="2:65" s="8" customFormat="1" x14ac:dyDescent="0.25">
      <c r="B186" s="17"/>
      <c r="C186" s="18"/>
      <c r="D186" s="19"/>
      <c r="E186" s="19"/>
      <c r="F186" s="20" t="str">
        <f t="shared" si="43"/>
        <v/>
      </c>
      <c r="G186" s="15"/>
      <c r="H186" s="15"/>
      <c r="I186" s="15"/>
      <c r="J186" s="15"/>
      <c r="K186" s="15"/>
      <c r="L186" s="15"/>
      <c r="M186" s="15"/>
      <c r="N186" s="15"/>
      <c r="O186" s="15"/>
      <c r="P186" s="15"/>
      <c r="Q186" s="21" t="str">
        <f t="shared" si="44"/>
        <v/>
      </c>
      <c r="R186" s="15"/>
      <c r="S186" s="15"/>
      <c r="T186" s="15"/>
      <c r="U186" s="15"/>
      <c r="V186" s="15"/>
      <c r="W186" s="15"/>
      <c r="X186" s="15"/>
      <c r="Y186" s="15"/>
      <c r="Z186" s="15"/>
      <c r="AA186" s="15"/>
      <c r="AB186" s="15"/>
      <c r="AC186" s="15"/>
      <c r="AD186" s="15"/>
      <c r="AE186" s="21" t="str">
        <f t="shared" si="45"/>
        <v/>
      </c>
      <c r="AF186" s="15"/>
      <c r="AG186" s="15"/>
      <c r="AH186" s="15"/>
      <c r="AI186" s="15"/>
      <c r="AJ186" s="15"/>
      <c r="AK186" s="15"/>
      <c r="AL186" s="15"/>
      <c r="AM186" s="15"/>
      <c r="AN186" s="15"/>
      <c r="AO186" s="15"/>
      <c r="AP186" s="16"/>
      <c r="AQ186" s="16"/>
      <c r="AR186" s="525" t="str">
        <f t="shared" si="46"/>
        <v/>
      </c>
      <c r="AS186" s="525"/>
      <c r="BC186" s="178"/>
      <c r="BD186" s="178"/>
      <c r="BE186" s="178"/>
      <c r="BF186" s="199"/>
      <c r="BG186" s="216"/>
      <c r="BH186" s="217"/>
      <c r="BI186" s="218"/>
      <c r="BJ186" s="178"/>
      <c r="BK186" s="199"/>
      <c r="BL186" s="199"/>
      <c r="BM186" s="178"/>
    </row>
    <row r="187" spans="2:65" s="8" customFormat="1" x14ac:dyDescent="0.25">
      <c r="B187" s="17"/>
      <c r="C187" s="18"/>
      <c r="D187" s="19"/>
      <c r="E187" s="19"/>
      <c r="F187" s="20" t="str">
        <f t="shared" si="43"/>
        <v/>
      </c>
      <c r="G187" s="15"/>
      <c r="H187" s="15"/>
      <c r="I187" s="15"/>
      <c r="J187" s="15"/>
      <c r="K187" s="15"/>
      <c r="L187" s="15"/>
      <c r="M187" s="15"/>
      <c r="N187" s="15"/>
      <c r="O187" s="15"/>
      <c r="P187" s="15"/>
      <c r="Q187" s="21" t="str">
        <f t="shared" si="44"/>
        <v/>
      </c>
      <c r="R187" s="15"/>
      <c r="S187" s="15"/>
      <c r="T187" s="15"/>
      <c r="U187" s="15"/>
      <c r="V187" s="15"/>
      <c r="W187" s="15"/>
      <c r="X187" s="15"/>
      <c r="Y187" s="15"/>
      <c r="Z187" s="15"/>
      <c r="AA187" s="15"/>
      <c r="AB187" s="15"/>
      <c r="AC187" s="15"/>
      <c r="AD187" s="15"/>
      <c r="AE187" s="21" t="str">
        <f t="shared" si="45"/>
        <v/>
      </c>
      <c r="AF187" s="15"/>
      <c r="AG187" s="15"/>
      <c r="AH187" s="15"/>
      <c r="AI187" s="15"/>
      <c r="AJ187" s="15"/>
      <c r="AK187" s="15"/>
      <c r="AL187" s="15"/>
      <c r="AM187" s="15"/>
      <c r="AN187" s="15"/>
      <c r="AO187" s="15"/>
      <c r="AP187" s="16"/>
      <c r="AQ187" s="16"/>
      <c r="AR187" s="525" t="str">
        <f t="shared" si="46"/>
        <v/>
      </c>
      <c r="AS187" s="525"/>
      <c r="BC187" s="178"/>
      <c r="BD187" s="178"/>
      <c r="BE187" s="178"/>
      <c r="BF187" s="199"/>
      <c r="BG187" s="216"/>
      <c r="BH187" s="217"/>
      <c r="BI187" s="218"/>
      <c r="BJ187" s="178"/>
      <c r="BK187" s="199"/>
      <c r="BL187" s="199"/>
      <c r="BM187" s="178"/>
    </row>
    <row r="188" spans="2:65" s="8" customFormat="1" x14ac:dyDescent="0.25">
      <c r="B188" s="17"/>
      <c r="C188" s="18"/>
      <c r="D188" s="19"/>
      <c r="E188" s="19"/>
      <c r="F188" s="20" t="str">
        <f t="shared" si="43"/>
        <v/>
      </c>
      <c r="G188" s="15"/>
      <c r="H188" s="15"/>
      <c r="I188" s="15"/>
      <c r="J188" s="15"/>
      <c r="K188" s="15"/>
      <c r="L188" s="15"/>
      <c r="M188" s="15"/>
      <c r="N188" s="15"/>
      <c r="O188" s="15"/>
      <c r="P188" s="15"/>
      <c r="Q188" s="21" t="str">
        <f t="shared" si="44"/>
        <v/>
      </c>
      <c r="R188" s="15"/>
      <c r="S188" s="15"/>
      <c r="T188" s="15"/>
      <c r="U188" s="15"/>
      <c r="V188" s="15"/>
      <c r="W188" s="15"/>
      <c r="X188" s="15"/>
      <c r="Y188" s="15"/>
      <c r="Z188" s="15"/>
      <c r="AA188" s="15"/>
      <c r="AB188" s="15"/>
      <c r="AC188" s="15"/>
      <c r="AD188" s="15"/>
      <c r="AE188" s="21" t="str">
        <f t="shared" si="45"/>
        <v/>
      </c>
      <c r="AF188" s="15"/>
      <c r="AG188" s="15"/>
      <c r="AH188" s="15"/>
      <c r="AI188" s="15"/>
      <c r="AJ188" s="15"/>
      <c r="AK188" s="15"/>
      <c r="AL188" s="15"/>
      <c r="AM188" s="15"/>
      <c r="AN188" s="15"/>
      <c r="AO188" s="15"/>
      <c r="AP188" s="16"/>
      <c r="AQ188" s="16"/>
      <c r="AR188" s="525" t="str">
        <f t="shared" si="46"/>
        <v/>
      </c>
      <c r="AS188" s="525"/>
      <c r="BC188" s="178"/>
      <c r="BD188" s="178"/>
      <c r="BE188" s="178"/>
      <c r="BF188" s="199"/>
      <c r="BG188" s="216"/>
      <c r="BH188" s="217"/>
      <c r="BI188" s="218"/>
      <c r="BJ188" s="178"/>
      <c r="BK188" s="199"/>
      <c r="BL188" s="199"/>
      <c r="BM188" s="178"/>
    </row>
    <row r="189" spans="2:65" s="8" customFormat="1" x14ac:dyDescent="0.25">
      <c r="B189" s="17"/>
      <c r="C189" s="18"/>
      <c r="D189" s="19"/>
      <c r="E189" s="19"/>
      <c r="F189" s="20" t="str">
        <f t="shared" si="43"/>
        <v/>
      </c>
      <c r="G189" s="15"/>
      <c r="H189" s="15"/>
      <c r="I189" s="15"/>
      <c r="J189" s="15"/>
      <c r="K189" s="15"/>
      <c r="L189" s="15"/>
      <c r="M189" s="15"/>
      <c r="N189" s="15"/>
      <c r="O189" s="15"/>
      <c r="P189" s="15"/>
      <c r="Q189" s="21" t="str">
        <f t="shared" si="44"/>
        <v/>
      </c>
      <c r="R189" s="15"/>
      <c r="S189" s="15"/>
      <c r="T189" s="15"/>
      <c r="U189" s="15"/>
      <c r="V189" s="15"/>
      <c r="W189" s="15"/>
      <c r="X189" s="15"/>
      <c r="Y189" s="15"/>
      <c r="Z189" s="15"/>
      <c r="AA189" s="15"/>
      <c r="AB189" s="15"/>
      <c r="AC189" s="15"/>
      <c r="AD189" s="15"/>
      <c r="AE189" s="21" t="str">
        <f t="shared" si="45"/>
        <v/>
      </c>
      <c r="AF189" s="15"/>
      <c r="AG189" s="15"/>
      <c r="AH189" s="15"/>
      <c r="AI189" s="15"/>
      <c r="AJ189" s="15"/>
      <c r="AK189" s="15"/>
      <c r="AL189" s="15"/>
      <c r="AM189" s="15"/>
      <c r="AN189" s="15"/>
      <c r="AO189" s="15"/>
      <c r="AP189" s="16"/>
      <c r="AQ189" s="16"/>
      <c r="AR189" s="525" t="str">
        <f t="shared" si="46"/>
        <v/>
      </c>
      <c r="AS189" s="525"/>
      <c r="BC189" s="178"/>
      <c r="BD189" s="178"/>
      <c r="BE189" s="178"/>
      <c r="BF189" s="199"/>
      <c r="BG189" s="216"/>
      <c r="BH189" s="217"/>
      <c r="BI189" s="218"/>
      <c r="BJ189" s="178"/>
      <c r="BK189" s="199"/>
      <c r="BL189" s="199"/>
      <c r="BM189" s="178"/>
    </row>
    <row r="190" spans="2:65" s="8" customFormat="1" x14ac:dyDescent="0.25">
      <c r="B190" s="17"/>
      <c r="C190" s="18"/>
      <c r="D190" s="19"/>
      <c r="E190" s="19"/>
      <c r="F190" s="20" t="str">
        <f t="shared" si="43"/>
        <v/>
      </c>
      <c r="G190" s="15"/>
      <c r="H190" s="15"/>
      <c r="I190" s="15"/>
      <c r="J190" s="15"/>
      <c r="K190" s="15"/>
      <c r="L190" s="15"/>
      <c r="M190" s="15"/>
      <c r="N190" s="15"/>
      <c r="O190" s="15"/>
      <c r="P190" s="15"/>
      <c r="Q190" s="21" t="str">
        <f t="shared" si="44"/>
        <v/>
      </c>
      <c r="R190" s="15"/>
      <c r="S190" s="15"/>
      <c r="T190" s="15"/>
      <c r="U190" s="15"/>
      <c r="V190" s="15"/>
      <c r="W190" s="15"/>
      <c r="X190" s="15"/>
      <c r="Y190" s="15"/>
      <c r="Z190" s="15"/>
      <c r="AA190" s="15"/>
      <c r="AB190" s="15"/>
      <c r="AC190" s="15"/>
      <c r="AD190" s="15"/>
      <c r="AE190" s="21" t="str">
        <f t="shared" si="45"/>
        <v/>
      </c>
      <c r="AF190" s="15"/>
      <c r="AG190" s="15"/>
      <c r="AH190" s="15"/>
      <c r="AI190" s="15"/>
      <c r="AJ190" s="15"/>
      <c r="AK190" s="15"/>
      <c r="AL190" s="15"/>
      <c r="AM190" s="15"/>
      <c r="AN190" s="15"/>
      <c r="AO190" s="15"/>
      <c r="AP190" s="16"/>
      <c r="AQ190" s="16"/>
      <c r="AR190" s="525" t="str">
        <f t="shared" si="46"/>
        <v/>
      </c>
      <c r="AS190" s="525"/>
      <c r="BC190" s="178"/>
      <c r="BD190" s="178"/>
      <c r="BE190" s="178"/>
      <c r="BF190" s="199"/>
      <c r="BG190" s="216"/>
      <c r="BH190" s="217"/>
      <c r="BI190" s="218"/>
      <c r="BJ190" s="178"/>
      <c r="BK190" s="199"/>
      <c r="BL190" s="199"/>
      <c r="BM190" s="178"/>
    </row>
    <row r="191" spans="2:65" s="8" customFormat="1" x14ac:dyDescent="0.25">
      <c r="B191" s="17"/>
      <c r="C191" s="18"/>
      <c r="D191" s="19"/>
      <c r="E191" s="19"/>
      <c r="F191" s="20" t="str">
        <f t="shared" si="43"/>
        <v/>
      </c>
      <c r="G191" s="15"/>
      <c r="H191" s="15"/>
      <c r="I191" s="15"/>
      <c r="J191" s="15"/>
      <c r="K191" s="15"/>
      <c r="L191" s="15"/>
      <c r="M191" s="15"/>
      <c r="N191" s="15"/>
      <c r="O191" s="15"/>
      <c r="P191" s="15"/>
      <c r="Q191" s="21" t="str">
        <f t="shared" si="44"/>
        <v/>
      </c>
      <c r="R191" s="15"/>
      <c r="S191" s="15"/>
      <c r="T191" s="15"/>
      <c r="U191" s="15"/>
      <c r="V191" s="15"/>
      <c r="W191" s="15"/>
      <c r="X191" s="15"/>
      <c r="Y191" s="15"/>
      <c r="Z191" s="15"/>
      <c r="AA191" s="15"/>
      <c r="AB191" s="15"/>
      <c r="AC191" s="15"/>
      <c r="AD191" s="15"/>
      <c r="AE191" s="21" t="str">
        <f t="shared" si="45"/>
        <v/>
      </c>
      <c r="AF191" s="15"/>
      <c r="AG191" s="15"/>
      <c r="AH191" s="15"/>
      <c r="AI191" s="15"/>
      <c r="AJ191" s="15"/>
      <c r="AK191" s="15"/>
      <c r="AL191" s="15"/>
      <c r="AM191" s="15"/>
      <c r="AN191" s="15"/>
      <c r="AO191" s="15"/>
      <c r="AP191" s="16"/>
      <c r="AQ191" s="16"/>
      <c r="AR191" s="525" t="str">
        <f t="shared" si="46"/>
        <v/>
      </c>
      <c r="AS191" s="525"/>
      <c r="BC191" s="178"/>
      <c r="BD191" s="178"/>
      <c r="BE191" s="178"/>
      <c r="BF191" s="199"/>
      <c r="BG191" s="216"/>
      <c r="BH191" s="217"/>
      <c r="BI191" s="218"/>
      <c r="BJ191" s="178"/>
      <c r="BK191" s="199"/>
      <c r="BL191" s="199"/>
      <c r="BM191" s="178"/>
    </row>
    <row r="192" spans="2:65" s="8" customFormat="1" x14ac:dyDescent="0.25">
      <c r="B192" s="17"/>
      <c r="C192" s="18"/>
      <c r="D192" s="19"/>
      <c r="E192" s="19"/>
      <c r="F192" s="20" t="str">
        <f t="shared" si="43"/>
        <v/>
      </c>
      <c r="G192" s="15"/>
      <c r="H192" s="15"/>
      <c r="I192" s="15"/>
      <c r="J192" s="15"/>
      <c r="K192" s="15"/>
      <c r="L192" s="15"/>
      <c r="M192" s="15"/>
      <c r="N192" s="15"/>
      <c r="O192" s="15"/>
      <c r="P192" s="15"/>
      <c r="Q192" s="21" t="str">
        <f t="shared" si="44"/>
        <v/>
      </c>
      <c r="R192" s="15"/>
      <c r="S192" s="15"/>
      <c r="T192" s="15"/>
      <c r="U192" s="15"/>
      <c r="V192" s="15"/>
      <c r="W192" s="15"/>
      <c r="X192" s="15"/>
      <c r="Y192" s="15"/>
      <c r="Z192" s="15"/>
      <c r="AA192" s="15"/>
      <c r="AB192" s="15"/>
      <c r="AC192" s="15"/>
      <c r="AD192" s="15"/>
      <c r="AE192" s="21" t="str">
        <f t="shared" si="45"/>
        <v/>
      </c>
      <c r="AF192" s="15"/>
      <c r="AG192" s="15"/>
      <c r="AH192" s="15"/>
      <c r="AI192" s="15"/>
      <c r="AJ192" s="15"/>
      <c r="AK192" s="15"/>
      <c r="AL192" s="15"/>
      <c r="AM192" s="15"/>
      <c r="AN192" s="15"/>
      <c r="AO192" s="15"/>
      <c r="AP192" s="16"/>
      <c r="AQ192" s="16"/>
      <c r="AR192" s="525" t="str">
        <f t="shared" si="46"/>
        <v/>
      </c>
      <c r="AS192" s="525"/>
      <c r="BC192" s="178"/>
      <c r="BD192" s="178"/>
      <c r="BE192" s="178"/>
      <c r="BF192" s="199"/>
      <c r="BG192" s="216"/>
      <c r="BH192" s="217"/>
      <c r="BI192" s="218"/>
      <c r="BJ192" s="178"/>
      <c r="BK192" s="199"/>
      <c r="BL192" s="199"/>
      <c r="BM192" s="178"/>
    </row>
    <row r="193" spans="2:65" s="8" customFormat="1" x14ac:dyDescent="0.25">
      <c r="B193" s="17"/>
      <c r="C193" s="18"/>
      <c r="D193" s="19"/>
      <c r="E193" s="19"/>
      <c r="F193" s="20" t="str">
        <f t="shared" si="43"/>
        <v/>
      </c>
      <c r="G193" s="15"/>
      <c r="H193" s="15"/>
      <c r="I193" s="15"/>
      <c r="J193" s="15"/>
      <c r="K193" s="15"/>
      <c r="L193" s="15"/>
      <c r="M193" s="15"/>
      <c r="N193" s="15"/>
      <c r="O193" s="15"/>
      <c r="P193" s="15"/>
      <c r="Q193" s="21" t="str">
        <f t="shared" si="44"/>
        <v/>
      </c>
      <c r="R193" s="15"/>
      <c r="S193" s="15"/>
      <c r="T193" s="15"/>
      <c r="U193" s="15"/>
      <c r="V193" s="15"/>
      <c r="W193" s="15"/>
      <c r="X193" s="15"/>
      <c r="Y193" s="15"/>
      <c r="Z193" s="15"/>
      <c r="AA193" s="15"/>
      <c r="AB193" s="15"/>
      <c r="AC193" s="15"/>
      <c r="AD193" s="15"/>
      <c r="AE193" s="21" t="str">
        <f t="shared" si="45"/>
        <v/>
      </c>
      <c r="AF193" s="15"/>
      <c r="AG193" s="15"/>
      <c r="AH193" s="15"/>
      <c r="AI193" s="15"/>
      <c r="AJ193" s="15"/>
      <c r="AK193" s="15"/>
      <c r="AL193" s="15"/>
      <c r="AM193" s="15"/>
      <c r="AN193" s="15"/>
      <c r="AO193" s="15"/>
      <c r="AP193" s="16"/>
      <c r="AQ193" s="16"/>
      <c r="AR193" s="525" t="str">
        <f t="shared" si="46"/>
        <v/>
      </c>
      <c r="AS193" s="525"/>
      <c r="BC193" s="178"/>
      <c r="BD193" s="178"/>
      <c r="BE193" s="178"/>
      <c r="BF193" s="199"/>
      <c r="BG193" s="216"/>
      <c r="BH193" s="217"/>
      <c r="BI193" s="218"/>
      <c r="BJ193" s="178"/>
      <c r="BK193" s="199"/>
      <c r="BL193" s="199"/>
      <c r="BM193" s="178"/>
    </row>
    <row r="194" spans="2:65" s="8" customFormat="1" x14ac:dyDescent="0.25">
      <c r="B194" s="17"/>
      <c r="C194" s="18"/>
      <c r="D194" s="19"/>
      <c r="E194" s="19"/>
      <c r="F194" s="20" t="str">
        <f t="shared" si="43"/>
        <v/>
      </c>
      <c r="G194" s="15"/>
      <c r="H194" s="15"/>
      <c r="I194" s="15"/>
      <c r="J194" s="15"/>
      <c r="K194" s="15"/>
      <c r="L194" s="15"/>
      <c r="M194" s="15"/>
      <c r="N194" s="15"/>
      <c r="O194" s="15"/>
      <c r="P194" s="15"/>
      <c r="Q194" s="21" t="str">
        <f t="shared" si="44"/>
        <v/>
      </c>
      <c r="R194" s="15"/>
      <c r="S194" s="15"/>
      <c r="T194" s="15"/>
      <c r="U194" s="15"/>
      <c r="V194" s="15"/>
      <c r="W194" s="15"/>
      <c r="X194" s="15"/>
      <c r="Y194" s="15"/>
      <c r="Z194" s="15"/>
      <c r="AA194" s="15"/>
      <c r="AB194" s="15"/>
      <c r="AC194" s="15"/>
      <c r="AD194" s="15"/>
      <c r="AE194" s="21" t="str">
        <f t="shared" si="45"/>
        <v/>
      </c>
      <c r="AF194" s="15"/>
      <c r="AG194" s="15"/>
      <c r="AH194" s="15"/>
      <c r="AI194" s="15"/>
      <c r="AJ194" s="15"/>
      <c r="AK194" s="15"/>
      <c r="AL194" s="15"/>
      <c r="AM194" s="15"/>
      <c r="AN194" s="15"/>
      <c r="AO194" s="15"/>
      <c r="AP194" s="16"/>
      <c r="AQ194" s="16"/>
      <c r="AR194" s="525" t="str">
        <f t="shared" si="46"/>
        <v/>
      </c>
      <c r="AS194" s="525"/>
      <c r="BC194" s="178"/>
      <c r="BD194" s="178"/>
      <c r="BE194" s="178"/>
      <c r="BF194" s="199"/>
      <c r="BG194" s="216"/>
      <c r="BH194" s="217"/>
      <c r="BI194" s="218"/>
      <c r="BJ194" s="178"/>
      <c r="BK194" s="199"/>
      <c r="BL194" s="199"/>
      <c r="BM194" s="178"/>
    </row>
    <row r="195" spans="2:65" s="8" customFormat="1" x14ac:dyDescent="0.25">
      <c r="B195" s="17"/>
      <c r="C195" s="18"/>
      <c r="D195" s="19"/>
      <c r="E195" s="19"/>
      <c r="F195" s="20" t="str">
        <f t="shared" si="43"/>
        <v/>
      </c>
      <c r="G195" s="15"/>
      <c r="H195" s="15"/>
      <c r="I195" s="15"/>
      <c r="J195" s="15"/>
      <c r="K195" s="15"/>
      <c r="L195" s="15"/>
      <c r="M195" s="15"/>
      <c r="N195" s="15"/>
      <c r="O195" s="15"/>
      <c r="P195" s="15"/>
      <c r="Q195" s="21" t="str">
        <f t="shared" si="44"/>
        <v/>
      </c>
      <c r="R195" s="15"/>
      <c r="S195" s="15"/>
      <c r="T195" s="15"/>
      <c r="U195" s="15"/>
      <c r="V195" s="15"/>
      <c r="W195" s="15"/>
      <c r="X195" s="15"/>
      <c r="Y195" s="15"/>
      <c r="Z195" s="15"/>
      <c r="AA195" s="15"/>
      <c r="AB195" s="15"/>
      <c r="AC195" s="15"/>
      <c r="AD195" s="15"/>
      <c r="AE195" s="21" t="str">
        <f t="shared" si="45"/>
        <v/>
      </c>
      <c r="AF195" s="15"/>
      <c r="AG195" s="15"/>
      <c r="AH195" s="15"/>
      <c r="AI195" s="15"/>
      <c r="AJ195" s="15"/>
      <c r="AK195" s="15"/>
      <c r="AL195" s="15"/>
      <c r="AM195" s="15"/>
      <c r="AN195" s="15"/>
      <c r="AO195" s="15"/>
      <c r="AP195" s="16"/>
      <c r="AQ195" s="16"/>
      <c r="AR195" s="525" t="str">
        <f t="shared" si="46"/>
        <v/>
      </c>
      <c r="AS195" s="525"/>
      <c r="BC195" s="178"/>
      <c r="BD195" s="178"/>
      <c r="BE195" s="178"/>
      <c r="BF195" s="199"/>
      <c r="BG195" s="216"/>
      <c r="BH195" s="217"/>
      <c r="BI195" s="218"/>
      <c r="BJ195" s="178"/>
      <c r="BK195" s="199"/>
      <c r="BL195" s="199"/>
      <c r="BM195" s="178"/>
    </row>
    <row r="196" spans="2:65" s="8" customFormat="1" x14ac:dyDescent="0.25">
      <c r="B196" s="17"/>
      <c r="C196" s="18"/>
      <c r="D196" s="19"/>
      <c r="E196" s="19"/>
      <c r="F196" s="20" t="str">
        <f t="shared" si="43"/>
        <v/>
      </c>
      <c r="G196" s="15"/>
      <c r="H196" s="15"/>
      <c r="I196" s="15"/>
      <c r="J196" s="15"/>
      <c r="K196" s="15"/>
      <c r="L196" s="15"/>
      <c r="M196" s="15"/>
      <c r="N196" s="15"/>
      <c r="O196" s="15"/>
      <c r="P196" s="15"/>
      <c r="Q196" s="21" t="str">
        <f t="shared" si="44"/>
        <v/>
      </c>
      <c r="R196" s="15"/>
      <c r="S196" s="15"/>
      <c r="T196" s="15"/>
      <c r="U196" s="15"/>
      <c r="V196" s="15"/>
      <c r="W196" s="15"/>
      <c r="X196" s="15"/>
      <c r="Y196" s="15"/>
      <c r="Z196" s="15"/>
      <c r="AA196" s="15"/>
      <c r="AB196" s="15"/>
      <c r="AC196" s="15"/>
      <c r="AD196" s="15"/>
      <c r="AE196" s="21" t="str">
        <f t="shared" si="45"/>
        <v/>
      </c>
      <c r="AF196" s="15"/>
      <c r="AG196" s="15"/>
      <c r="AH196" s="15"/>
      <c r="AI196" s="15"/>
      <c r="AJ196" s="15"/>
      <c r="AK196" s="15"/>
      <c r="AL196" s="15"/>
      <c r="AM196" s="15"/>
      <c r="AN196" s="15"/>
      <c r="AO196" s="15"/>
      <c r="AP196" s="16"/>
      <c r="AQ196" s="16"/>
      <c r="AR196" s="525" t="str">
        <f t="shared" si="46"/>
        <v/>
      </c>
      <c r="AS196" s="525"/>
      <c r="BC196" s="178"/>
      <c r="BD196" s="178"/>
      <c r="BE196" s="178"/>
      <c r="BF196" s="199"/>
      <c r="BG196" s="216"/>
      <c r="BH196" s="217"/>
      <c r="BI196" s="218"/>
      <c r="BJ196" s="178"/>
      <c r="BK196" s="199"/>
      <c r="BL196" s="199"/>
      <c r="BM196" s="178"/>
    </row>
    <row r="197" spans="2:65" s="8" customFormat="1" x14ac:dyDescent="0.25">
      <c r="B197" s="17"/>
      <c r="C197" s="18"/>
      <c r="D197" s="19"/>
      <c r="E197" s="19"/>
      <c r="F197" s="20" t="str">
        <f t="shared" si="43"/>
        <v/>
      </c>
      <c r="G197" s="15"/>
      <c r="H197" s="15"/>
      <c r="I197" s="15"/>
      <c r="J197" s="15"/>
      <c r="K197" s="15"/>
      <c r="L197" s="15"/>
      <c r="M197" s="15"/>
      <c r="N197" s="15"/>
      <c r="O197" s="15"/>
      <c r="P197" s="15"/>
      <c r="Q197" s="21" t="str">
        <f t="shared" si="44"/>
        <v/>
      </c>
      <c r="R197" s="15"/>
      <c r="S197" s="15"/>
      <c r="T197" s="15"/>
      <c r="U197" s="15"/>
      <c r="V197" s="15"/>
      <c r="W197" s="15"/>
      <c r="X197" s="15"/>
      <c r="Y197" s="15"/>
      <c r="Z197" s="15"/>
      <c r="AA197" s="15"/>
      <c r="AB197" s="15"/>
      <c r="AC197" s="15"/>
      <c r="AD197" s="15"/>
      <c r="AE197" s="21" t="str">
        <f t="shared" si="45"/>
        <v/>
      </c>
      <c r="AF197" s="15"/>
      <c r="AG197" s="15"/>
      <c r="AH197" s="15"/>
      <c r="AI197" s="15"/>
      <c r="AJ197" s="15"/>
      <c r="AK197" s="15"/>
      <c r="AL197" s="15"/>
      <c r="AM197" s="15"/>
      <c r="AN197" s="15"/>
      <c r="AO197" s="15"/>
      <c r="AP197" s="16"/>
      <c r="AQ197" s="16"/>
      <c r="AR197" s="525" t="str">
        <f t="shared" si="46"/>
        <v/>
      </c>
      <c r="AS197" s="525"/>
      <c r="BC197" s="178"/>
      <c r="BD197" s="178"/>
      <c r="BE197" s="178"/>
      <c r="BF197" s="199"/>
      <c r="BG197" s="216"/>
      <c r="BH197" s="217"/>
      <c r="BI197" s="218"/>
      <c r="BJ197" s="178"/>
      <c r="BK197" s="199"/>
      <c r="BL197" s="199"/>
      <c r="BM197" s="178"/>
    </row>
    <row r="198" spans="2:65" s="8" customFormat="1" x14ac:dyDescent="0.25">
      <c r="B198" s="17"/>
      <c r="C198" s="18"/>
      <c r="D198" s="19"/>
      <c r="E198" s="19"/>
      <c r="F198" s="20" t="str">
        <f t="shared" si="43"/>
        <v/>
      </c>
      <c r="G198" s="15"/>
      <c r="H198" s="15"/>
      <c r="I198" s="15"/>
      <c r="J198" s="15"/>
      <c r="K198" s="15"/>
      <c r="L198" s="15"/>
      <c r="M198" s="15"/>
      <c r="N198" s="15"/>
      <c r="O198" s="15"/>
      <c r="P198" s="15"/>
      <c r="Q198" s="21" t="str">
        <f t="shared" si="44"/>
        <v/>
      </c>
      <c r="R198" s="15"/>
      <c r="S198" s="15"/>
      <c r="T198" s="15"/>
      <c r="U198" s="15"/>
      <c r="V198" s="15"/>
      <c r="W198" s="15"/>
      <c r="X198" s="15"/>
      <c r="Y198" s="15"/>
      <c r="Z198" s="15"/>
      <c r="AA198" s="15"/>
      <c r="AB198" s="15"/>
      <c r="AC198" s="15"/>
      <c r="AD198" s="15"/>
      <c r="AE198" s="21" t="str">
        <f t="shared" si="45"/>
        <v/>
      </c>
      <c r="AF198" s="15"/>
      <c r="AG198" s="15"/>
      <c r="AH198" s="15"/>
      <c r="AI198" s="15"/>
      <c r="AJ198" s="15"/>
      <c r="AK198" s="15"/>
      <c r="AL198" s="15"/>
      <c r="AM198" s="15"/>
      <c r="AN198" s="15"/>
      <c r="AO198" s="15"/>
      <c r="AP198" s="16"/>
      <c r="AQ198" s="16"/>
      <c r="AR198" s="525" t="str">
        <f t="shared" si="46"/>
        <v/>
      </c>
      <c r="AS198" s="525"/>
      <c r="BC198" s="178"/>
      <c r="BD198" s="178"/>
      <c r="BE198" s="178"/>
      <c r="BF198" s="199"/>
      <c r="BG198" s="216"/>
      <c r="BH198" s="217"/>
      <c r="BI198" s="218"/>
      <c r="BJ198" s="178"/>
      <c r="BK198" s="199"/>
      <c r="BL198" s="199"/>
      <c r="BM198" s="178"/>
    </row>
    <row r="199" spans="2:65" s="8" customFormat="1" x14ac:dyDescent="0.25">
      <c r="B199" s="17"/>
      <c r="C199" s="18"/>
      <c r="D199" s="19"/>
      <c r="E199" s="19"/>
      <c r="F199" s="20" t="str">
        <f t="shared" si="43"/>
        <v/>
      </c>
      <c r="G199" s="15"/>
      <c r="H199" s="15"/>
      <c r="I199" s="15"/>
      <c r="J199" s="15"/>
      <c r="K199" s="15"/>
      <c r="L199" s="15"/>
      <c r="M199" s="15"/>
      <c r="N199" s="15"/>
      <c r="O199" s="15"/>
      <c r="P199" s="15"/>
      <c r="Q199" s="21" t="str">
        <f t="shared" si="44"/>
        <v/>
      </c>
      <c r="R199" s="15"/>
      <c r="S199" s="15"/>
      <c r="T199" s="15"/>
      <c r="U199" s="15"/>
      <c r="V199" s="15"/>
      <c r="W199" s="15"/>
      <c r="X199" s="15"/>
      <c r="Y199" s="15"/>
      <c r="Z199" s="15"/>
      <c r="AA199" s="15"/>
      <c r="AB199" s="15"/>
      <c r="AC199" s="15"/>
      <c r="AD199" s="15"/>
      <c r="AE199" s="21" t="str">
        <f t="shared" si="45"/>
        <v/>
      </c>
      <c r="AF199" s="15"/>
      <c r="AG199" s="15"/>
      <c r="AH199" s="15"/>
      <c r="AI199" s="15"/>
      <c r="AJ199" s="15"/>
      <c r="AK199" s="15"/>
      <c r="AL199" s="15"/>
      <c r="AM199" s="15"/>
      <c r="AN199" s="15"/>
      <c r="AO199" s="15"/>
      <c r="AP199" s="16"/>
      <c r="AQ199" s="16"/>
      <c r="AR199" s="525" t="str">
        <f t="shared" si="46"/>
        <v/>
      </c>
      <c r="AS199" s="525"/>
      <c r="BC199" s="178"/>
      <c r="BD199" s="178"/>
      <c r="BE199" s="178"/>
      <c r="BF199" s="199"/>
      <c r="BG199" s="216"/>
      <c r="BH199" s="217"/>
      <c r="BI199" s="218"/>
      <c r="BJ199" s="178"/>
      <c r="BK199" s="199"/>
      <c r="BL199" s="199"/>
      <c r="BM199" s="178"/>
    </row>
    <row r="200" spans="2:65" s="8" customFormat="1" x14ac:dyDescent="0.25">
      <c r="B200" s="17"/>
      <c r="C200" s="18"/>
      <c r="D200" s="19"/>
      <c r="E200" s="19"/>
      <c r="F200" s="20" t="str">
        <f t="shared" si="43"/>
        <v/>
      </c>
      <c r="G200" s="15"/>
      <c r="H200" s="15"/>
      <c r="I200" s="15"/>
      <c r="J200" s="15"/>
      <c r="K200" s="15"/>
      <c r="L200" s="15"/>
      <c r="M200" s="15"/>
      <c r="N200" s="15"/>
      <c r="O200" s="15"/>
      <c r="P200" s="15"/>
      <c r="Q200" s="21" t="str">
        <f t="shared" si="44"/>
        <v/>
      </c>
      <c r="R200" s="15"/>
      <c r="S200" s="15"/>
      <c r="T200" s="15"/>
      <c r="U200" s="15"/>
      <c r="V200" s="15"/>
      <c r="W200" s="15"/>
      <c r="X200" s="15"/>
      <c r="Y200" s="15"/>
      <c r="Z200" s="15"/>
      <c r="AA200" s="15"/>
      <c r="AB200" s="15"/>
      <c r="AC200" s="15"/>
      <c r="AD200" s="15"/>
      <c r="AE200" s="21" t="str">
        <f t="shared" si="45"/>
        <v/>
      </c>
      <c r="AF200" s="15"/>
      <c r="AG200" s="15"/>
      <c r="AH200" s="15"/>
      <c r="AI200" s="15"/>
      <c r="AJ200" s="15"/>
      <c r="AK200" s="15"/>
      <c r="AL200" s="15"/>
      <c r="AM200" s="15"/>
      <c r="AN200" s="15"/>
      <c r="AO200" s="15"/>
      <c r="AP200" s="16"/>
      <c r="AQ200" s="16"/>
      <c r="AR200" s="525" t="str">
        <f t="shared" si="46"/>
        <v/>
      </c>
      <c r="AS200" s="525"/>
      <c r="BC200" s="178"/>
      <c r="BD200" s="178"/>
      <c r="BE200" s="178"/>
      <c r="BF200" s="199"/>
      <c r="BG200" s="216"/>
      <c r="BH200" s="217"/>
      <c r="BI200" s="218"/>
      <c r="BJ200" s="178"/>
      <c r="BK200" s="199"/>
      <c r="BL200" s="199"/>
      <c r="BM200" s="178"/>
    </row>
    <row r="201" spans="2:65" s="8" customFormat="1" x14ac:dyDescent="0.25">
      <c r="B201" s="17"/>
      <c r="C201" s="18"/>
      <c r="D201" s="19"/>
      <c r="E201" s="19"/>
      <c r="F201" s="20" t="str">
        <f t="shared" si="43"/>
        <v/>
      </c>
      <c r="G201" s="15"/>
      <c r="H201" s="15"/>
      <c r="I201" s="15"/>
      <c r="J201" s="15"/>
      <c r="K201" s="15"/>
      <c r="L201" s="15"/>
      <c r="M201" s="15"/>
      <c r="N201" s="15"/>
      <c r="O201" s="15"/>
      <c r="P201" s="15"/>
      <c r="Q201" s="21" t="str">
        <f t="shared" si="44"/>
        <v/>
      </c>
      <c r="R201" s="15"/>
      <c r="S201" s="15"/>
      <c r="T201" s="15"/>
      <c r="U201" s="15"/>
      <c r="V201" s="15"/>
      <c r="W201" s="15"/>
      <c r="X201" s="15"/>
      <c r="Y201" s="15"/>
      <c r="Z201" s="15"/>
      <c r="AA201" s="15"/>
      <c r="AB201" s="15"/>
      <c r="AC201" s="15"/>
      <c r="AD201" s="15"/>
      <c r="AE201" s="21" t="str">
        <f t="shared" si="45"/>
        <v/>
      </c>
      <c r="AF201" s="15"/>
      <c r="AG201" s="15"/>
      <c r="AH201" s="15"/>
      <c r="AI201" s="15"/>
      <c r="AJ201" s="15"/>
      <c r="AK201" s="15"/>
      <c r="AL201" s="15"/>
      <c r="AM201" s="15"/>
      <c r="AN201" s="15"/>
      <c r="AO201" s="15"/>
      <c r="AP201" s="16"/>
      <c r="AQ201" s="16"/>
      <c r="AR201" s="525" t="str">
        <f t="shared" si="46"/>
        <v/>
      </c>
      <c r="AS201" s="525"/>
      <c r="BC201" s="178"/>
      <c r="BD201" s="178"/>
      <c r="BE201" s="178"/>
      <c r="BF201" s="199"/>
      <c r="BG201" s="216"/>
      <c r="BH201" s="217"/>
      <c r="BI201" s="218"/>
      <c r="BJ201" s="178"/>
      <c r="BK201" s="199"/>
      <c r="BL201" s="199"/>
      <c r="BM201" s="178"/>
    </row>
    <row r="202" spans="2:65" s="8" customFormat="1" x14ac:dyDescent="0.25">
      <c r="B202" s="17"/>
      <c r="C202" s="18"/>
      <c r="D202" s="19"/>
      <c r="E202" s="19"/>
      <c r="F202" s="20" t="str">
        <f t="shared" si="43"/>
        <v/>
      </c>
      <c r="G202" s="15"/>
      <c r="H202" s="15"/>
      <c r="I202" s="15"/>
      <c r="J202" s="15"/>
      <c r="K202" s="15"/>
      <c r="L202" s="15"/>
      <c r="M202" s="15"/>
      <c r="N202" s="15"/>
      <c r="O202" s="15"/>
      <c r="P202" s="15"/>
      <c r="Q202" s="21" t="str">
        <f t="shared" si="44"/>
        <v/>
      </c>
      <c r="R202" s="15"/>
      <c r="S202" s="15"/>
      <c r="T202" s="15"/>
      <c r="U202" s="15"/>
      <c r="V202" s="15"/>
      <c r="W202" s="15"/>
      <c r="X202" s="15"/>
      <c r="Y202" s="15"/>
      <c r="Z202" s="15"/>
      <c r="AA202" s="15"/>
      <c r="AB202" s="15"/>
      <c r="AC202" s="15"/>
      <c r="AD202" s="15"/>
      <c r="AE202" s="21" t="str">
        <f t="shared" si="45"/>
        <v/>
      </c>
      <c r="AF202" s="15"/>
      <c r="AG202" s="15"/>
      <c r="AH202" s="15"/>
      <c r="AI202" s="15"/>
      <c r="AJ202" s="15"/>
      <c r="AK202" s="15"/>
      <c r="AL202" s="15"/>
      <c r="AM202" s="15"/>
      <c r="AN202" s="15"/>
      <c r="AO202" s="15"/>
      <c r="AP202" s="16"/>
      <c r="AQ202" s="16"/>
      <c r="AR202" s="525" t="str">
        <f t="shared" si="46"/>
        <v/>
      </c>
      <c r="AS202" s="525"/>
      <c r="BC202" s="178"/>
      <c r="BD202" s="178"/>
      <c r="BE202" s="178"/>
      <c r="BF202" s="199"/>
      <c r="BG202" s="216"/>
      <c r="BH202" s="217"/>
      <c r="BI202" s="218"/>
      <c r="BJ202" s="178"/>
      <c r="BK202" s="199"/>
      <c r="BL202" s="199"/>
      <c r="BM202" s="178"/>
    </row>
    <row r="203" spans="2:65" s="8" customFormat="1" x14ac:dyDescent="0.25">
      <c r="B203" s="17"/>
      <c r="C203" s="18"/>
      <c r="D203" s="19"/>
      <c r="E203" s="19"/>
      <c r="F203" s="20" t="str">
        <f t="shared" si="43"/>
        <v/>
      </c>
      <c r="G203" s="15"/>
      <c r="H203" s="15"/>
      <c r="I203" s="15"/>
      <c r="J203" s="15"/>
      <c r="K203" s="15"/>
      <c r="L203" s="15"/>
      <c r="M203" s="15"/>
      <c r="N203" s="15"/>
      <c r="O203" s="15"/>
      <c r="P203" s="15"/>
      <c r="Q203" s="21" t="str">
        <f t="shared" si="44"/>
        <v/>
      </c>
      <c r="R203" s="15"/>
      <c r="S203" s="15"/>
      <c r="T203" s="15"/>
      <c r="U203" s="15"/>
      <c r="V203" s="15"/>
      <c r="W203" s="15"/>
      <c r="X203" s="15"/>
      <c r="Y203" s="15"/>
      <c r="Z203" s="15"/>
      <c r="AA203" s="15"/>
      <c r="AB203" s="15"/>
      <c r="AC203" s="15"/>
      <c r="AD203" s="15"/>
      <c r="AE203" s="21" t="str">
        <f t="shared" si="45"/>
        <v/>
      </c>
      <c r="AF203" s="15"/>
      <c r="AG203" s="15"/>
      <c r="AH203" s="15"/>
      <c r="AI203" s="15"/>
      <c r="AJ203" s="15"/>
      <c r="AK203" s="15"/>
      <c r="AL203" s="15"/>
      <c r="AM203" s="15"/>
      <c r="AN203" s="15"/>
      <c r="AO203" s="15"/>
      <c r="AP203" s="16"/>
      <c r="AQ203" s="16"/>
      <c r="AR203" s="525" t="str">
        <f t="shared" si="46"/>
        <v/>
      </c>
      <c r="AS203" s="525"/>
      <c r="BC203" s="178"/>
      <c r="BD203" s="178"/>
      <c r="BE203" s="178"/>
      <c r="BF203" s="199"/>
      <c r="BG203" s="216"/>
      <c r="BH203" s="217"/>
      <c r="BI203" s="218"/>
      <c r="BJ203" s="178"/>
      <c r="BK203" s="199"/>
      <c r="BL203" s="199"/>
      <c r="BM203" s="178"/>
    </row>
    <row r="204" spans="2:65" s="8" customFormat="1" x14ac:dyDescent="0.25">
      <c r="B204" s="17"/>
      <c r="C204" s="18"/>
      <c r="D204" s="19"/>
      <c r="E204" s="19"/>
      <c r="F204" s="20" t="str">
        <f t="shared" si="43"/>
        <v/>
      </c>
      <c r="G204" s="15"/>
      <c r="H204" s="15"/>
      <c r="I204" s="15"/>
      <c r="J204" s="15"/>
      <c r="K204" s="15"/>
      <c r="L204" s="15"/>
      <c r="M204" s="15"/>
      <c r="N204" s="15"/>
      <c r="O204" s="15"/>
      <c r="P204" s="15"/>
      <c r="Q204" s="21" t="str">
        <f t="shared" si="44"/>
        <v/>
      </c>
      <c r="R204" s="15"/>
      <c r="S204" s="15"/>
      <c r="T204" s="15"/>
      <c r="U204" s="15"/>
      <c r="V204" s="15"/>
      <c r="W204" s="15"/>
      <c r="X204" s="15"/>
      <c r="Y204" s="15"/>
      <c r="Z204" s="15"/>
      <c r="AA204" s="15"/>
      <c r="AB204" s="15"/>
      <c r="AC204" s="15"/>
      <c r="AD204" s="15"/>
      <c r="AE204" s="21" t="str">
        <f t="shared" si="45"/>
        <v/>
      </c>
      <c r="AF204" s="15"/>
      <c r="AG204" s="15"/>
      <c r="AH204" s="15"/>
      <c r="AI204" s="15"/>
      <c r="AJ204" s="15"/>
      <c r="AK204" s="15"/>
      <c r="AL204" s="15"/>
      <c r="AM204" s="15"/>
      <c r="AN204" s="15"/>
      <c r="AO204" s="15"/>
      <c r="AP204" s="16"/>
      <c r="AQ204" s="16"/>
      <c r="AR204" s="525" t="str">
        <f t="shared" si="46"/>
        <v/>
      </c>
      <c r="AS204" s="525"/>
      <c r="BC204" s="178"/>
      <c r="BD204" s="178"/>
      <c r="BE204" s="178"/>
      <c r="BF204" s="199"/>
      <c r="BG204" s="216"/>
      <c r="BH204" s="217"/>
      <c r="BI204" s="218"/>
      <c r="BJ204" s="178"/>
      <c r="BK204" s="199"/>
      <c r="BL204" s="199"/>
      <c r="BM204" s="178"/>
    </row>
    <row r="205" spans="2:65" s="8" customFormat="1" x14ac:dyDescent="0.25">
      <c r="B205" s="17"/>
      <c r="C205" s="18"/>
      <c r="D205" s="19"/>
      <c r="E205" s="19"/>
      <c r="F205" s="20" t="str">
        <f t="shared" si="43"/>
        <v/>
      </c>
      <c r="G205" s="15"/>
      <c r="H205" s="15"/>
      <c r="I205" s="15"/>
      <c r="J205" s="15"/>
      <c r="K205" s="15"/>
      <c r="L205" s="15"/>
      <c r="M205" s="15"/>
      <c r="N205" s="15"/>
      <c r="O205" s="15"/>
      <c r="P205" s="15"/>
      <c r="Q205" s="21" t="str">
        <f t="shared" si="44"/>
        <v/>
      </c>
      <c r="R205" s="15"/>
      <c r="S205" s="15"/>
      <c r="T205" s="15"/>
      <c r="U205" s="15"/>
      <c r="V205" s="15"/>
      <c r="W205" s="15"/>
      <c r="X205" s="15"/>
      <c r="Y205" s="15"/>
      <c r="Z205" s="15"/>
      <c r="AA205" s="15"/>
      <c r="AB205" s="15"/>
      <c r="AC205" s="15"/>
      <c r="AD205" s="15"/>
      <c r="AE205" s="21" t="str">
        <f t="shared" si="45"/>
        <v/>
      </c>
      <c r="AF205" s="15"/>
      <c r="AG205" s="15"/>
      <c r="AH205" s="15"/>
      <c r="AI205" s="15"/>
      <c r="AJ205" s="15"/>
      <c r="AK205" s="15"/>
      <c r="AL205" s="15"/>
      <c r="AM205" s="15"/>
      <c r="AN205" s="15"/>
      <c r="AO205" s="15"/>
      <c r="AP205" s="16"/>
      <c r="AQ205" s="16"/>
      <c r="AR205" s="525" t="str">
        <f t="shared" si="46"/>
        <v/>
      </c>
      <c r="AS205" s="525"/>
      <c r="BC205" s="178"/>
      <c r="BD205" s="178"/>
      <c r="BE205" s="178"/>
      <c r="BF205" s="199"/>
      <c r="BG205" s="216"/>
      <c r="BH205" s="217"/>
      <c r="BI205" s="218"/>
      <c r="BJ205" s="178"/>
      <c r="BK205" s="199"/>
      <c r="BL205" s="199"/>
      <c r="BM205" s="178"/>
    </row>
    <row r="206" spans="2:65" s="8" customFormat="1" x14ac:dyDescent="0.25">
      <c r="B206" s="17"/>
      <c r="C206" s="18"/>
      <c r="D206" s="19"/>
      <c r="E206" s="19"/>
      <c r="F206" s="20" t="str">
        <f t="shared" si="43"/>
        <v/>
      </c>
      <c r="G206" s="15"/>
      <c r="H206" s="15"/>
      <c r="I206" s="15"/>
      <c r="J206" s="15"/>
      <c r="K206" s="15"/>
      <c r="L206" s="15"/>
      <c r="M206" s="15"/>
      <c r="N206" s="15"/>
      <c r="O206" s="15"/>
      <c r="P206" s="15"/>
      <c r="Q206" s="21" t="str">
        <f t="shared" si="44"/>
        <v/>
      </c>
      <c r="R206" s="15"/>
      <c r="S206" s="15"/>
      <c r="T206" s="15"/>
      <c r="U206" s="15"/>
      <c r="V206" s="15"/>
      <c r="W206" s="15"/>
      <c r="X206" s="15"/>
      <c r="Y206" s="15"/>
      <c r="Z206" s="15"/>
      <c r="AA206" s="15"/>
      <c r="AB206" s="15"/>
      <c r="AC206" s="15"/>
      <c r="AD206" s="15"/>
      <c r="AE206" s="21" t="str">
        <f t="shared" si="45"/>
        <v/>
      </c>
      <c r="AF206" s="15"/>
      <c r="AG206" s="15"/>
      <c r="AH206" s="15"/>
      <c r="AI206" s="15"/>
      <c r="AJ206" s="15"/>
      <c r="AK206" s="15"/>
      <c r="AL206" s="15"/>
      <c r="AM206" s="15"/>
      <c r="AN206" s="15"/>
      <c r="AO206" s="15"/>
      <c r="AP206" s="16"/>
      <c r="AQ206" s="16"/>
      <c r="AR206" s="525" t="str">
        <f t="shared" si="46"/>
        <v/>
      </c>
      <c r="AS206" s="525"/>
      <c r="BC206" s="178"/>
      <c r="BD206" s="178"/>
      <c r="BE206" s="178"/>
      <c r="BF206" s="199"/>
      <c r="BG206" s="216"/>
      <c r="BH206" s="217"/>
      <c r="BI206" s="218"/>
      <c r="BJ206" s="178"/>
      <c r="BK206" s="199"/>
      <c r="BL206" s="199"/>
      <c r="BM206" s="178"/>
    </row>
    <row r="207" spans="2:65" s="8" customFormat="1" x14ac:dyDescent="0.25">
      <c r="B207" s="17"/>
      <c r="C207" s="18"/>
      <c r="D207" s="19"/>
      <c r="E207" s="19"/>
      <c r="F207" s="20" t="str">
        <f t="shared" si="43"/>
        <v/>
      </c>
      <c r="G207" s="15"/>
      <c r="H207" s="15"/>
      <c r="I207" s="15"/>
      <c r="J207" s="15"/>
      <c r="K207" s="15"/>
      <c r="L207" s="15"/>
      <c r="M207" s="15"/>
      <c r="N207" s="15"/>
      <c r="O207" s="15"/>
      <c r="P207" s="15"/>
      <c r="Q207" s="21" t="str">
        <f t="shared" si="44"/>
        <v/>
      </c>
      <c r="R207" s="15"/>
      <c r="S207" s="15"/>
      <c r="T207" s="15"/>
      <c r="U207" s="15"/>
      <c r="V207" s="15"/>
      <c r="W207" s="15"/>
      <c r="X207" s="15"/>
      <c r="Y207" s="15"/>
      <c r="Z207" s="15"/>
      <c r="AA207" s="15"/>
      <c r="AB207" s="15"/>
      <c r="AC207" s="15"/>
      <c r="AD207" s="15"/>
      <c r="AE207" s="21" t="str">
        <f t="shared" si="45"/>
        <v/>
      </c>
      <c r="AF207" s="15"/>
      <c r="AG207" s="15"/>
      <c r="AH207" s="15"/>
      <c r="AI207" s="15"/>
      <c r="AJ207" s="15"/>
      <c r="AK207" s="15"/>
      <c r="AL207" s="15"/>
      <c r="AM207" s="15"/>
      <c r="AN207" s="15"/>
      <c r="AO207" s="15"/>
      <c r="AP207" s="16"/>
      <c r="AQ207" s="16"/>
      <c r="AR207" s="525" t="str">
        <f t="shared" si="46"/>
        <v/>
      </c>
      <c r="AS207" s="525"/>
      <c r="BC207" s="178"/>
      <c r="BD207" s="178"/>
      <c r="BE207" s="178"/>
      <c r="BF207" s="199"/>
      <c r="BG207" s="216"/>
      <c r="BH207" s="217"/>
      <c r="BI207" s="218"/>
      <c r="BJ207" s="178"/>
      <c r="BK207" s="199"/>
      <c r="BL207" s="199"/>
      <c r="BM207" s="178"/>
    </row>
    <row r="208" spans="2:65" s="8" customFormat="1" x14ac:dyDescent="0.25">
      <c r="B208" s="17"/>
      <c r="C208" s="18"/>
      <c r="D208" s="19"/>
      <c r="E208" s="19"/>
      <c r="F208" s="20" t="str">
        <f t="shared" si="43"/>
        <v/>
      </c>
      <c r="G208" s="15"/>
      <c r="H208" s="15"/>
      <c r="I208" s="15"/>
      <c r="J208" s="15"/>
      <c r="K208" s="15"/>
      <c r="L208" s="15"/>
      <c r="M208" s="15"/>
      <c r="N208" s="15"/>
      <c r="O208" s="15"/>
      <c r="P208" s="15"/>
      <c r="Q208" s="21" t="str">
        <f t="shared" si="44"/>
        <v/>
      </c>
      <c r="R208" s="15"/>
      <c r="S208" s="15"/>
      <c r="T208" s="15"/>
      <c r="U208" s="15"/>
      <c r="V208" s="15"/>
      <c r="W208" s="15"/>
      <c r="X208" s="15"/>
      <c r="Y208" s="15"/>
      <c r="Z208" s="15"/>
      <c r="AA208" s="15"/>
      <c r="AB208" s="15"/>
      <c r="AC208" s="15"/>
      <c r="AD208" s="15"/>
      <c r="AE208" s="21" t="str">
        <f t="shared" si="45"/>
        <v/>
      </c>
      <c r="AF208" s="15"/>
      <c r="AG208" s="15"/>
      <c r="AH208" s="15"/>
      <c r="AI208" s="15"/>
      <c r="AJ208" s="15"/>
      <c r="AK208" s="15"/>
      <c r="AL208" s="15"/>
      <c r="AM208" s="15"/>
      <c r="AN208" s="15"/>
      <c r="AO208" s="15"/>
      <c r="AP208" s="16"/>
      <c r="AQ208" s="16"/>
      <c r="AR208" s="525" t="str">
        <f t="shared" si="46"/>
        <v/>
      </c>
      <c r="AS208" s="525"/>
      <c r="BC208" s="178"/>
      <c r="BD208" s="178"/>
      <c r="BE208" s="178"/>
      <c r="BF208" s="199"/>
      <c r="BG208" s="216"/>
      <c r="BH208" s="217"/>
      <c r="BI208" s="218"/>
      <c r="BJ208" s="178"/>
      <c r="BK208" s="199"/>
      <c r="BL208" s="199"/>
      <c r="BM208" s="178"/>
    </row>
    <row r="209" spans="2:65" s="8" customFormat="1" x14ac:dyDescent="0.25">
      <c r="B209" s="17"/>
      <c r="C209" s="18"/>
      <c r="D209" s="19"/>
      <c r="E209" s="19"/>
      <c r="F209" s="20" t="str">
        <f t="shared" si="43"/>
        <v/>
      </c>
      <c r="G209" s="15"/>
      <c r="H209" s="15"/>
      <c r="I209" s="15"/>
      <c r="J209" s="15"/>
      <c r="K209" s="15"/>
      <c r="L209" s="15"/>
      <c r="M209" s="15"/>
      <c r="N209" s="15"/>
      <c r="O209" s="15"/>
      <c r="P209" s="15"/>
      <c r="Q209" s="21" t="str">
        <f t="shared" si="44"/>
        <v/>
      </c>
      <c r="R209" s="15"/>
      <c r="S209" s="15"/>
      <c r="T209" s="15"/>
      <c r="U209" s="15"/>
      <c r="V209" s="15"/>
      <c r="W209" s="15"/>
      <c r="X209" s="15"/>
      <c r="Y209" s="15"/>
      <c r="Z209" s="15"/>
      <c r="AA209" s="15"/>
      <c r="AB209" s="15"/>
      <c r="AC209" s="15"/>
      <c r="AD209" s="15"/>
      <c r="AE209" s="21" t="str">
        <f t="shared" si="45"/>
        <v/>
      </c>
      <c r="AF209" s="15"/>
      <c r="AG209" s="15"/>
      <c r="AH209" s="15"/>
      <c r="AI209" s="15"/>
      <c r="AJ209" s="15"/>
      <c r="AK209" s="15"/>
      <c r="AL209" s="15"/>
      <c r="AM209" s="15"/>
      <c r="AN209" s="15"/>
      <c r="AO209" s="15"/>
      <c r="AP209" s="16"/>
      <c r="AQ209" s="16"/>
      <c r="AR209" s="525" t="str">
        <f t="shared" si="46"/>
        <v/>
      </c>
      <c r="AS209" s="525"/>
      <c r="BC209" s="178"/>
      <c r="BD209" s="178"/>
      <c r="BE209" s="178"/>
      <c r="BF209" s="199"/>
      <c r="BG209" s="216"/>
      <c r="BH209" s="217"/>
      <c r="BI209" s="218"/>
      <c r="BJ209" s="178"/>
      <c r="BK209" s="199"/>
      <c r="BL209" s="199"/>
      <c r="BM209" s="178"/>
    </row>
    <row r="210" spans="2:65" s="8" customFormat="1" x14ac:dyDescent="0.25">
      <c r="B210" s="17"/>
      <c r="C210" s="18"/>
      <c r="D210" s="19"/>
      <c r="E210" s="19"/>
      <c r="F210" s="20" t="str">
        <f t="shared" si="43"/>
        <v/>
      </c>
      <c r="G210" s="15"/>
      <c r="H210" s="15"/>
      <c r="I210" s="15"/>
      <c r="J210" s="15"/>
      <c r="K210" s="15"/>
      <c r="L210" s="15"/>
      <c r="M210" s="15"/>
      <c r="N210" s="15"/>
      <c r="O210" s="15"/>
      <c r="P210" s="15"/>
      <c r="Q210" s="21" t="str">
        <f t="shared" si="44"/>
        <v/>
      </c>
      <c r="R210" s="15"/>
      <c r="S210" s="15"/>
      <c r="T210" s="15"/>
      <c r="U210" s="15"/>
      <c r="V210" s="15"/>
      <c r="W210" s="15"/>
      <c r="X210" s="15"/>
      <c r="Y210" s="15"/>
      <c r="Z210" s="15"/>
      <c r="AA210" s="15"/>
      <c r="AB210" s="15"/>
      <c r="AC210" s="15"/>
      <c r="AD210" s="15"/>
      <c r="AE210" s="21" t="str">
        <f t="shared" si="45"/>
        <v/>
      </c>
      <c r="AF210" s="15"/>
      <c r="AG210" s="15"/>
      <c r="AH210" s="15"/>
      <c r="AI210" s="15"/>
      <c r="AJ210" s="15"/>
      <c r="AK210" s="15"/>
      <c r="AL210" s="15"/>
      <c r="AM210" s="15"/>
      <c r="AN210" s="15"/>
      <c r="AO210" s="15"/>
      <c r="AP210" s="16"/>
      <c r="AQ210" s="16"/>
      <c r="AR210" s="525" t="str">
        <f t="shared" si="46"/>
        <v/>
      </c>
      <c r="AS210" s="525"/>
      <c r="BC210" s="178"/>
      <c r="BD210" s="178"/>
      <c r="BE210" s="178"/>
      <c r="BF210" s="199"/>
      <c r="BG210" s="216"/>
      <c r="BH210" s="217"/>
      <c r="BI210" s="218"/>
      <c r="BJ210" s="178"/>
      <c r="BK210" s="199"/>
      <c r="BL210" s="199"/>
      <c r="BM210" s="178"/>
    </row>
    <row r="211" spans="2:65" s="8" customFormat="1" x14ac:dyDescent="0.25">
      <c r="B211" s="17"/>
      <c r="C211" s="18"/>
      <c r="D211" s="19"/>
      <c r="E211" s="19"/>
      <c r="F211" s="20" t="str">
        <f t="shared" si="43"/>
        <v/>
      </c>
      <c r="G211" s="15"/>
      <c r="H211" s="15"/>
      <c r="I211" s="15"/>
      <c r="J211" s="15"/>
      <c r="K211" s="15"/>
      <c r="L211" s="15"/>
      <c r="M211" s="15"/>
      <c r="N211" s="15"/>
      <c r="O211" s="15"/>
      <c r="P211" s="15"/>
      <c r="Q211" s="21" t="str">
        <f t="shared" si="44"/>
        <v/>
      </c>
      <c r="R211" s="15"/>
      <c r="S211" s="15"/>
      <c r="T211" s="15"/>
      <c r="U211" s="15"/>
      <c r="V211" s="15"/>
      <c r="W211" s="15"/>
      <c r="X211" s="15"/>
      <c r="Y211" s="15"/>
      <c r="Z211" s="15"/>
      <c r="AA211" s="15"/>
      <c r="AB211" s="15"/>
      <c r="AC211" s="15"/>
      <c r="AD211" s="15"/>
      <c r="AE211" s="21" t="str">
        <f t="shared" si="45"/>
        <v/>
      </c>
      <c r="AF211" s="15"/>
      <c r="AG211" s="15"/>
      <c r="AH211" s="15"/>
      <c r="AI211" s="15"/>
      <c r="AJ211" s="15"/>
      <c r="AK211" s="15"/>
      <c r="AL211" s="15"/>
      <c r="AM211" s="15"/>
      <c r="AN211" s="15"/>
      <c r="AO211" s="15"/>
      <c r="AP211" s="16"/>
      <c r="AQ211" s="16"/>
      <c r="AR211" s="525" t="str">
        <f t="shared" si="46"/>
        <v/>
      </c>
      <c r="AS211" s="525"/>
      <c r="BC211" s="178"/>
      <c r="BD211" s="178"/>
      <c r="BE211" s="178"/>
      <c r="BF211" s="199"/>
      <c r="BG211" s="216"/>
      <c r="BH211" s="217"/>
      <c r="BI211" s="218"/>
      <c r="BJ211" s="178"/>
      <c r="BK211" s="199"/>
      <c r="BL211" s="199"/>
      <c r="BM211" s="178"/>
    </row>
    <row r="212" spans="2:65" s="8" customFormat="1" x14ac:dyDescent="0.25">
      <c r="B212" s="17"/>
      <c r="C212" s="18"/>
      <c r="D212" s="19"/>
      <c r="E212" s="19"/>
      <c r="F212" s="20" t="str">
        <f t="shared" si="43"/>
        <v/>
      </c>
      <c r="G212" s="15"/>
      <c r="H212" s="15"/>
      <c r="I212" s="15"/>
      <c r="J212" s="15"/>
      <c r="K212" s="15"/>
      <c r="L212" s="15"/>
      <c r="M212" s="15"/>
      <c r="N212" s="15"/>
      <c r="O212" s="15"/>
      <c r="P212" s="15"/>
      <c r="Q212" s="21" t="str">
        <f t="shared" si="44"/>
        <v/>
      </c>
      <c r="R212" s="15"/>
      <c r="S212" s="15"/>
      <c r="T212" s="15"/>
      <c r="U212" s="15"/>
      <c r="V212" s="15"/>
      <c r="W212" s="15"/>
      <c r="X212" s="15"/>
      <c r="Y212" s="15"/>
      <c r="Z212" s="15"/>
      <c r="AA212" s="15"/>
      <c r="AB212" s="15"/>
      <c r="AC212" s="15"/>
      <c r="AD212" s="15"/>
      <c r="AE212" s="21" t="str">
        <f t="shared" si="45"/>
        <v/>
      </c>
      <c r="AF212" s="15"/>
      <c r="AG212" s="15"/>
      <c r="AH212" s="15"/>
      <c r="AI212" s="15"/>
      <c r="AJ212" s="15"/>
      <c r="AK212" s="15"/>
      <c r="AL212" s="15"/>
      <c r="AM212" s="15"/>
      <c r="AN212" s="15"/>
      <c r="AO212" s="15"/>
      <c r="AP212" s="16"/>
      <c r="AQ212" s="16"/>
      <c r="AR212" s="525" t="str">
        <f t="shared" si="46"/>
        <v/>
      </c>
      <c r="AS212" s="525"/>
      <c r="BC212" s="178"/>
      <c r="BD212" s="178"/>
      <c r="BE212" s="178"/>
      <c r="BF212" s="199"/>
      <c r="BG212" s="216"/>
      <c r="BH212" s="217"/>
      <c r="BI212" s="218"/>
      <c r="BJ212" s="178"/>
      <c r="BK212" s="199"/>
      <c r="BL212" s="199"/>
      <c r="BM212" s="178"/>
    </row>
    <row r="213" spans="2:65" s="8" customFormat="1" x14ac:dyDescent="0.25">
      <c r="B213" s="17"/>
      <c r="C213" s="18"/>
      <c r="D213" s="19"/>
      <c r="E213" s="19"/>
      <c r="F213" s="20" t="str">
        <f t="shared" si="43"/>
        <v/>
      </c>
      <c r="G213" s="15"/>
      <c r="H213" s="15"/>
      <c r="I213" s="15"/>
      <c r="J213" s="15"/>
      <c r="K213" s="15"/>
      <c r="L213" s="15"/>
      <c r="M213" s="15"/>
      <c r="N213" s="15"/>
      <c r="O213" s="15"/>
      <c r="P213" s="15"/>
      <c r="Q213" s="21" t="str">
        <f t="shared" si="44"/>
        <v/>
      </c>
      <c r="R213" s="15"/>
      <c r="S213" s="15"/>
      <c r="T213" s="15"/>
      <c r="U213" s="15"/>
      <c r="V213" s="15"/>
      <c r="W213" s="15"/>
      <c r="X213" s="15"/>
      <c r="Y213" s="15"/>
      <c r="Z213" s="15"/>
      <c r="AA213" s="15"/>
      <c r="AB213" s="15"/>
      <c r="AC213" s="15"/>
      <c r="AD213" s="15"/>
      <c r="AE213" s="21" t="str">
        <f t="shared" si="45"/>
        <v/>
      </c>
      <c r="AF213" s="15"/>
      <c r="AG213" s="15"/>
      <c r="AH213" s="15"/>
      <c r="AI213" s="15"/>
      <c r="AJ213" s="15"/>
      <c r="AK213" s="15"/>
      <c r="AL213" s="15"/>
      <c r="AM213" s="15"/>
      <c r="AN213" s="15"/>
      <c r="AO213" s="15"/>
      <c r="AP213" s="16"/>
      <c r="AQ213" s="16"/>
      <c r="AR213" s="525" t="str">
        <f t="shared" si="46"/>
        <v/>
      </c>
      <c r="AS213" s="525"/>
      <c r="BC213" s="178"/>
      <c r="BD213" s="178"/>
      <c r="BE213" s="178"/>
      <c r="BF213" s="199"/>
      <c r="BG213" s="216"/>
      <c r="BH213" s="217"/>
      <c r="BI213" s="218"/>
      <c r="BJ213" s="178"/>
      <c r="BK213" s="199"/>
      <c r="BL213" s="199"/>
      <c r="BM213" s="178"/>
    </row>
    <row r="214" spans="2:65" s="8" customFormat="1" x14ac:dyDescent="0.25">
      <c r="B214" s="17"/>
      <c r="C214" s="18"/>
      <c r="D214" s="19"/>
      <c r="E214" s="19"/>
      <c r="F214" s="20" t="str">
        <f t="shared" si="43"/>
        <v/>
      </c>
      <c r="G214" s="15"/>
      <c r="H214" s="15"/>
      <c r="I214" s="15"/>
      <c r="J214" s="15"/>
      <c r="K214" s="15"/>
      <c r="L214" s="15"/>
      <c r="M214" s="15"/>
      <c r="N214" s="15"/>
      <c r="O214" s="15"/>
      <c r="P214" s="15"/>
      <c r="Q214" s="21" t="str">
        <f t="shared" si="44"/>
        <v/>
      </c>
      <c r="R214" s="15"/>
      <c r="S214" s="15"/>
      <c r="T214" s="15"/>
      <c r="U214" s="15"/>
      <c r="V214" s="15"/>
      <c r="W214" s="15"/>
      <c r="X214" s="15"/>
      <c r="Y214" s="15"/>
      <c r="Z214" s="15"/>
      <c r="AA214" s="15"/>
      <c r="AB214" s="15"/>
      <c r="AC214" s="15"/>
      <c r="AD214" s="15"/>
      <c r="AE214" s="21" t="str">
        <f t="shared" si="45"/>
        <v/>
      </c>
      <c r="AF214" s="15"/>
      <c r="AG214" s="15"/>
      <c r="AH214" s="15"/>
      <c r="AI214" s="15"/>
      <c r="AJ214" s="15"/>
      <c r="AK214" s="15"/>
      <c r="AL214" s="15"/>
      <c r="AM214" s="15"/>
      <c r="AN214" s="15"/>
      <c r="AO214" s="15"/>
      <c r="AP214" s="16"/>
      <c r="AQ214" s="16"/>
      <c r="AR214" s="525" t="str">
        <f t="shared" si="46"/>
        <v/>
      </c>
      <c r="AS214" s="525"/>
      <c r="BC214" s="178"/>
      <c r="BD214" s="178"/>
      <c r="BE214" s="178"/>
      <c r="BF214" s="199"/>
      <c r="BG214" s="216"/>
      <c r="BH214" s="217"/>
      <c r="BI214" s="218"/>
      <c r="BJ214" s="178"/>
      <c r="BK214" s="199"/>
      <c r="BL214" s="199"/>
      <c r="BM214" s="178"/>
    </row>
    <row r="215" spans="2:65" s="8" customFormat="1" x14ac:dyDescent="0.25">
      <c r="B215" s="17"/>
      <c r="C215" s="18"/>
      <c r="D215" s="19"/>
      <c r="E215" s="19"/>
      <c r="F215" s="20" t="str">
        <f t="shared" si="43"/>
        <v/>
      </c>
      <c r="G215" s="15"/>
      <c r="H215" s="15"/>
      <c r="I215" s="15"/>
      <c r="J215" s="15"/>
      <c r="K215" s="15"/>
      <c r="L215" s="15"/>
      <c r="M215" s="15"/>
      <c r="N215" s="15"/>
      <c r="O215" s="15"/>
      <c r="P215" s="15"/>
      <c r="Q215" s="21" t="str">
        <f t="shared" si="44"/>
        <v/>
      </c>
      <c r="R215" s="15"/>
      <c r="S215" s="15"/>
      <c r="T215" s="15"/>
      <c r="U215" s="15"/>
      <c r="V215" s="15"/>
      <c r="W215" s="15"/>
      <c r="X215" s="15"/>
      <c r="Y215" s="15"/>
      <c r="Z215" s="15"/>
      <c r="AA215" s="15"/>
      <c r="AB215" s="15"/>
      <c r="AC215" s="15"/>
      <c r="AD215" s="15"/>
      <c r="AE215" s="21" t="str">
        <f t="shared" si="45"/>
        <v/>
      </c>
      <c r="AF215" s="15"/>
      <c r="AG215" s="15"/>
      <c r="AH215" s="15"/>
      <c r="AI215" s="15"/>
      <c r="AJ215" s="15"/>
      <c r="AK215" s="15"/>
      <c r="AL215" s="15"/>
      <c r="AM215" s="15"/>
      <c r="AN215" s="15"/>
      <c r="AO215" s="15"/>
      <c r="AP215" s="16"/>
      <c r="AQ215" s="16"/>
      <c r="AR215" s="525" t="str">
        <f t="shared" si="46"/>
        <v/>
      </c>
      <c r="AS215" s="525"/>
      <c r="BC215" s="178"/>
      <c r="BD215" s="178"/>
      <c r="BE215" s="178"/>
      <c r="BF215" s="199"/>
      <c r="BG215" s="216"/>
      <c r="BH215" s="217"/>
      <c r="BI215" s="218"/>
      <c r="BJ215" s="178"/>
      <c r="BK215" s="199"/>
      <c r="BL215" s="199"/>
      <c r="BM215" s="178"/>
    </row>
    <row r="216" spans="2:65" s="8" customFormat="1" x14ac:dyDescent="0.25">
      <c r="B216" s="17"/>
      <c r="C216" s="18"/>
      <c r="D216" s="19"/>
      <c r="E216" s="19"/>
      <c r="F216" s="20" t="str">
        <f t="shared" si="43"/>
        <v/>
      </c>
      <c r="G216" s="15"/>
      <c r="H216" s="15"/>
      <c r="I216" s="15"/>
      <c r="J216" s="15"/>
      <c r="K216" s="15"/>
      <c r="L216" s="15"/>
      <c r="M216" s="15"/>
      <c r="N216" s="15"/>
      <c r="O216" s="15"/>
      <c r="P216" s="15"/>
      <c r="Q216" s="21" t="str">
        <f t="shared" si="44"/>
        <v/>
      </c>
      <c r="R216" s="15"/>
      <c r="S216" s="15"/>
      <c r="T216" s="15"/>
      <c r="U216" s="15"/>
      <c r="V216" s="15"/>
      <c r="W216" s="15"/>
      <c r="X216" s="15"/>
      <c r="Y216" s="15"/>
      <c r="Z216" s="15"/>
      <c r="AA216" s="15"/>
      <c r="AB216" s="15"/>
      <c r="AC216" s="15"/>
      <c r="AD216" s="15"/>
      <c r="AE216" s="21" t="str">
        <f t="shared" si="45"/>
        <v/>
      </c>
      <c r="AF216" s="15"/>
      <c r="AG216" s="15"/>
      <c r="AH216" s="15"/>
      <c r="AI216" s="15"/>
      <c r="AJ216" s="15"/>
      <c r="AK216" s="15"/>
      <c r="AL216" s="15"/>
      <c r="AM216" s="15"/>
      <c r="AN216" s="15"/>
      <c r="AO216" s="15"/>
      <c r="AP216" s="16"/>
      <c r="AQ216" s="16"/>
      <c r="AR216" s="525" t="str">
        <f t="shared" si="46"/>
        <v/>
      </c>
      <c r="AS216" s="525"/>
      <c r="BC216" s="178"/>
      <c r="BD216" s="178"/>
      <c r="BE216" s="178"/>
      <c r="BF216" s="199"/>
      <c r="BG216" s="216"/>
      <c r="BH216" s="217"/>
      <c r="BI216" s="218"/>
      <c r="BJ216" s="178"/>
      <c r="BK216" s="199"/>
      <c r="BL216" s="199"/>
      <c r="BM216" s="178"/>
    </row>
    <row r="217" spans="2:65" s="8" customFormat="1" x14ac:dyDescent="0.25">
      <c r="B217" s="17"/>
      <c r="C217" s="18"/>
      <c r="D217" s="19"/>
      <c r="E217" s="19"/>
      <c r="F217" s="20" t="str">
        <f t="shared" si="43"/>
        <v/>
      </c>
      <c r="G217" s="15"/>
      <c r="H217" s="15"/>
      <c r="I217" s="15"/>
      <c r="J217" s="15"/>
      <c r="K217" s="15"/>
      <c r="L217" s="15"/>
      <c r="M217" s="15"/>
      <c r="N217" s="15"/>
      <c r="O217" s="15"/>
      <c r="P217" s="15"/>
      <c r="Q217" s="21" t="str">
        <f t="shared" si="44"/>
        <v/>
      </c>
      <c r="R217" s="15"/>
      <c r="S217" s="15"/>
      <c r="T217" s="15"/>
      <c r="U217" s="15"/>
      <c r="V217" s="15"/>
      <c r="W217" s="15"/>
      <c r="X217" s="15"/>
      <c r="Y217" s="15"/>
      <c r="Z217" s="15"/>
      <c r="AA217" s="15"/>
      <c r="AB217" s="15"/>
      <c r="AC217" s="15"/>
      <c r="AD217" s="15"/>
      <c r="AE217" s="21" t="str">
        <f t="shared" si="45"/>
        <v/>
      </c>
      <c r="AF217" s="15"/>
      <c r="AG217" s="15"/>
      <c r="AH217" s="15"/>
      <c r="AI217" s="15"/>
      <c r="AJ217" s="15"/>
      <c r="AK217" s="15"/>
      <c r="AL217" s="15"/>
      <c r="AM217" s="15"/>
      <c r="AN217" s="15"/>
      <c r="AO217" s="15"/>
      <c r="AP217" s="16"/>
      <c r="AQ217" s="16"/>
      <c r="AR217" s="525" t="str">
        <f t="shared" si="46"/>
        <v/>
      </c>
      <c r="AS217" s="525"/>
      <c r="BC217" s="178"/>
      <c r="BD217" s="178"/>
      <c r="BE217" s="178"/>
      <c r="BF217" s="199"/>
      <c r="BG217" s="216"/>
      <c r="BH217" s="217"/>
      <c r="BI217" s="218"/>
      <c r="BJ217" s="178"/>
      <c r="BK217" s="199"/>
      <c r="BL217" s="199"/>
      <c r="BM217" s="178"/>
    </row>
    <row r="218" spans="2:65" s="8" customFormat="1" x14ac:dyDescent="0.25">
      <c r="B218" s="17"/>
      <c r="C218" s="18"/>
      <c r="D218" s="19"/>
      <c r="E218" s="19"/>
      <c r="F218" s="20" t="str">
        <f t="shared" si="43"/>
        <v/>
      </c>
      <c r="G218" s="15"/>
      <c r="H218" s="15"/>
      <c r="I218" s="15"/>
      <c r="J218" s="15"/>
      <c r="K218" s="15"/>
      <c r="L218" s="15"/>
      <c r="M218" s="15"/>
      <c r="N218" s="15"/>
      <c r="O218" s="15"/>
      <c r="P218" s="15"/>
      <c r="Q218" s="21" t="str">
        <f t="shared" si="44"/>
        <v/>
      </c>
      <c r="R218" s="15"/>
      <c r="S218" s="15"/>
      <c r="T218" s="15"/>
      <c r="U218" s="15"/>
      <c r="V218" s="15"/>
      <c r="W218" s="15"/>
      <c r="X218" s="15"/>
      <c r="Y218" s="15"/>
      <c r="Z218" s="15"/>
      <c r="AA218" s="15"/>
      <c r="AB218" s="15"/>
      <c r="AC218" s="15"/>
      <c r="AD218" s="15"/>
      <c r="AE218" s="21" t="str">
        <f t="shared" si="45"/>
        <v/>
      </c>
      <c r="AF218" s="15"/>
      <c r="AG218" s="15"/>
      <c r="AH218" s="15"/>
      <c r="AI218" s="15"/>
      <c r="AJ218" s="15"/>
      <c r="AK218" s="15"/>
      <c r="AL218" s="15"/>
      <c r="AM218" s="15"/>
      <c r="AN218" s="15"/>
      <c r="AO218" s="15"/>
      <c r="AP218" s="16"/>
      <c r="AQ218" s="16"/>
      <c r="AR218" s="525" t="str">
        <f t="shared" si="46"/>
        <v/>
      </c>
      <c r="AS218" s="525"/>
      <c r="BC218" s="178"/>
      <c r="BD218" s="178"/>
      <c r="BE218" s="178"/>
      <c r="BF218" s="199"/>
      <c r="BG218" s="216"/>
      <c r="BH218" s="217"/>
      <c r="BI218" s="218"/>
      <c r="BJ218" s="178"/>
      <c r="BK218" s="199"/>
      <c r="BL218" s="199"/>
      <c r="BM218" s="178"/>
    </row>
    <row r="219" spans="2:65" s="8" customFormat="1" x14ac:dyDescent="0.25">
      <c r="B219" s="17"/>
      <c r="C219" s="18"/>
      <c r="D219" s="19"/>
      <c r="E219" s="19"/>
      <c r="F219" s="20" t="str">
        <f t="shared" si="43"/>
        <v/>
      </c>
      <c r="G219" s="15"/>
      <c r="H219" s="15"/>
      <c r="I219" s="15"/>
      <c r="J219" s="15"/>
      <c r="K219" s="15"/>
      <c r="L219" s="15"/>
      <c r="M219" s="15"/>
      <c r="N219" s="15"/>
      <c r="O219" s="15"/>
      <c r="P219" s="15"/>
      <c r="Q219" s="21" t="str">
        <f t="shared" si="44"/>
        <v/>
      </c>
      <c r="R219" s="15"/>
      <c r="S219" s="15"/>
      <c r="T219" s="15"/>
      <c r="U219" s="15"/>
      <c r="V219" s="15"/>
      <c r="W219" s="15"/>
      <c r="X219" s="15"/>
      <c r="Y219" s="15"/>
      <c r="Z219" s="15"/>
      <c r="AA219" s="15"/>
      <c r="AB219" s="15"/>
      <c r="AC219" s="15"/>
      <c r="AD219" s="15"/>
      <c r="AE219" s="21" t="str">
        <f t="shared" si="45"/>
        <v/>
      </c>
      <c r="AF219" s="15"/>
      <c r="AG219" s="15"/>
      <c r="AH219" s="15"/>
      <c r="AI219" s="15"/>
      <c r="AJ219" s="15"/>
      <c r="AK219" s="15"/>
      <c r="AL219" s="15"/>
      <c r="AM219" s="15"/>
      <c r="AN219" s="15"/>
      <c r="AO219" s="15"/>
      <c r="AP219" s="16"/>
      <c r="AQ219" s="16"/>
      <c r="AR219" s="525" t="str">
        <f t="shared" si="46"/>
        <v/>
      </c>
      <c r="AS219" s="525"/>
      <c r="BC219" s="178"/>
      <c r="BD219" s="178"/>
      <c r="BE219" s="178"/>
      <c r="BF219" s="199"/>
      <c r="BG219" s="216"/>
      <c r="BH219" s="217"/>
      <c r="BI219" s="218"/>
      <c r="BJ219" s="178"/>
      <c r="BK219" s="199"/>
      <c r="BL219" s="199"/>
      <c r="BM219" s="178"/>
    </row>
    <row r="220" spans="2:65" s="8" customFormat="1" x14ac:dyDescent="0.25">
      <c r="B220" s="17"/>
      <c r="C220" s="18"/>
      <c r="D220" s="19"/>
      <c r="E220" s="19"/>
      <c r="F220" s="20" t="str">
        <f t="shared" si="43"/>
        <v/>
      </c>
      <c r="G220" s="15"/>
      <c r="H220" s="15"/>
      <c r="I220" s="15"/>
      <c r="J220" s="15"/>
      <c r="K220" s="15"/>
      <c r="L220" s="15"/>
      <c r="M220" s="15"/>
      <c r="N220" s="15"/>
      <c r="O220" s="15"/>
      <c r="P220" s="15"/>
      <c r="Q220" s="21" t="str">
        <f t="shared" si="44"/>
        <v/>
      </c>
      <c r="R220" s="15"/>
      <c r="S220" s="15"/>
      <c r="T220" s="15"/>
      <c r="U220" s="15"/>
      <c r="V220" s="15"/>
      <c r="W220" s="15"/>
      <c r="X220" s="15"/>
      <c r="Y220" s="15"/>
      <c r="Z220" s="15"/>
      <c r="AA220" s="15"/>
      <c r="AB220" s="15"/>
      <c r="AC220" s="15"/>
      <c r="AD220" s="15"/>
      <c r="AE220" s="21" t="str">
        <f t="shared" si="45"/>
        <v/>
      </c>
      <c r="AF220" s="15"/>
      <c r="AG220" s="15"/>
      <c r="AH220" s="15"/>
      <c r="AI220" s="15"/>
      <c r="AJ220" s="15"/>
      <c r="AK220" s="15"/>
      <c r="AL220" s="15"/>
      <c r="AM220" s="15"/>
      <c r="AN220" s="15"/>
      <c r="AO220" s="15"/>
      <c r="AP220" s="16"/>
      <c r="AQ220" s="16"/>
      <c r="AR220" s="525" t="str">
        <f t="shared" si="46"/>
        <v/>
      </c>
      <c r="AS220" s="525"/>
      <c r="BC220" s="178"/>
      <c r="BD220" s="178"/>
      <c r="BE220" s="178"/>
      <c r="BF220" s="199"/>
      <c r="BG220" s="216"/>
      <c r="BH220" s="217"/>
      <c r="BI220" s="218"/>
      <c r="BJ220" s="178"/>
      <c r="BK220" s="199"/>
      <c r="BL220" s="199"/>
      <c r="BM220" s="178"/>
    </row>
    <row r="221" spans="2:65" s="8" customFormat="1" x14ac:dyDescent="0.25">
      <c r="B221" s="17"/>
      <c r="C221" s="18"/>
      <c r="D221" s="19"/>
      <c r="E221" s="19"/>
      <c r="F221" s="20" t="str">
        <f t="shared" si="43"/>
        <v/>
      </c>
      <c r="G221" s="15"/>
      <c r="H221" s="15"/>
      <c r="I221" s="15"/>
      <c r="J221" s="15"/>
      <c r="K221" s="15"/>
      <c r="L221" s="15"/>
      <c r="M221" s="15"/>
      <c r="N221" s="15"/>
      <c r="O221" s="15"/>
      <c r="P221" s="15"/>
      <c r="Q221" s="21" t="str">
        <f t="shared" si="44"/>
        <v/>
      </c>
      <c r="R221" s="15"/>
      <c r="S221" s="15"/>
      <c r="T221" s="15"/>
      <c r="U221" s="15"/>
      <c r="V221" s="15"/>
      <c r="W221" s="15"/>
      <c r="X221" s="15"/>
      <c r="Y221" s="15"/>
      <c r="Z221" s="15"/>
      <c r="AA221" s="15"/>
      <c r="AB221" s="15"/>
      <c r="AC221" s="15"/>
      <c r="AD221" s="15"/>
      <c r="AE221" s="21" t="str">
        <f t="shared" si="45"/>
        <v/>
      </c>
      <c r="AF221" s="15"/>
      <c r="AG221" s="15"/>
      <c r="AH221" s="15"/>
      <c r="AI221" s="15"/>
      <c r="AJ221" s="15"/>
      <c r="AK221" s="15"/>
      <c r="AL221" s="15"/>
      <c r="AM221" s="15"/>
      <c r="AN221" s="15"/>
      <c r="AO221" s="15"/>
      <c r="AP221" s="16"/>
      <c r="AQ221" s="16"/>
      <c r="AR221" s="525" t="str">
        <f t="shared" si="46"/>
        <v/>
      </c>
      <c r="AS221" s="525"/>
      <c r="BC221" s="178"/>
      <c r="BD221" s="178"/>
      <c r="BE221" s="178"/>
      <c r="BF221" s="199"/>
      <c r="BG221" s="216"/>
      <c r="BH221" s="217"/>
      <c r="BI221" s="218"/>
      <c r="BJ221" s="178"/>
      <c r="BK221" s="199"/>
      <c r="BL221" s="199"/>
      <c r="BM221" s="178"/>
    </row>
    <row r="222" spans="2:65" s="8" customFormat="1" x14ac:dyDescent="0.25">
      <c r="B222" s="17"/>
      <c r="C222" s="18"/>
      <c r="D222" s="19"/>
      <c r="E222" s="19"/>
      <c r="F222" s="20" t="str">
        <f t="shared" si="43"/>
        <v/>
      </c>
      <c r="G222" s="15"/>
      <c r="H222" s="15"/>
      <c r="I222" s="15"/>
      <c r="J222" s="15"/>
      <c r="K222" s="15"/>
      <c r="L222" s="15"/>
      <c r="M222" s="15"/>
      <c r="N222" s="15"/>
      <c r="O222" s="15"/>
      <c r="P222" s="15"/>
      <c r="Q222" s="21" t="str">
        <f t="shared" si="44"/>
        <v/>
      </c>
      <c r="R222" s="15"/>
      <c r="S222" s="15"/>
      <c r="T222" s="15"/>
      <c r="U222" s="15"/>
      <c r="V222" s="15"/>
      <c r="W222" s="15"/>
      <c r="X222" s="15"/>
      <c r="Y222" s="15"/>
      <c r="Z222" s="15"/>
      <c r="AA222" s="15"/>
      <c r="AB222" s="15"/>
      <c r="AC222" s="15"/>
      <c r="AD222" s="15"/>
      <c r="AE222" s="21" t="str">
        <f t="shared" si="45"/>
        <v/>
      </c>
      <c r="AF222" s="15"/>
      <c r="AG222" s="15"/>
      <c r="AH222" s="15"/>
      <c r="AI222" s="15"/>
      <c r="AJ222" s="15"/>
      <c r="AK222" s="15"/>
      <c r="AL222" s="15"/>
      <c r="AM222" s="15"/>
      <c r="AN222" s="15"/>
      <c r="AO222" s="15"/>
      <c r="AP222" s="16"/>
      <c r="AQ222" s="16"/>
      <c r="AR222" s="525" t="str">
        <f t="shared" si="46"/>
        <v/>
      </c>
      <c r="AS222" s="525"/>
      <c r="BC222" s="178"/>
      <c r="BD222" s="178"/>
      <c r="BE222" s="178"/>
      <c r="BF222" s="199"/>
      <c r="BG222" s="216"/>
      <c r="BH222" s="217"/>
      <c r="BI222" s="218"/>
      <c r="BJ222" s="178"/>
      <c r="BK222" s="199"/>
      <c r="BL222" s="199"/>
      <c r="BM222" s="178"/>
    </row>
    <row r="223" spans="2:65" s="8" customFormat="1" x14ac:dyDescent="0.25">
      <c r="B223" s="17"/>
      <c r="C223" s="18"/>
      <c r="D223" s="19"/>
      <c r="E223" s="19"/>
      <c r="F223" s="20" t="str">
        <f t="shared" si="43"/>
        <v/>
      </c>
      <c r="G223" s="15"/>
      <c r="H223" s="15"/>
      <c r="I223" s="15"/>
      <c r="J223" s="15"/>
      <c r="K223" s="15"/>
      <c r="L223" s="15"/>
      <c r="M223" s="15"/>
      <c r="N223" s="15"/>
      <c r="O223" s="15"/>
      <c r="P223" s="15"/>
      <c r="Q223" s="21" t="str">
        <f t="shared" si="44"/>
        <v/>
      </c>
      <c r="R223" s="15"/>
      <c r="S223" s="15"/>
      <c r="T223" s="15"/>
      <c r="U223" s="15"/>
      <c r="V223" s="15"/>
      <c r="W223" s="15"/>
      <c r="X223" s="15"/>
      <c r="Y223" s="15"/>
      <c r="Z223" s="15"/>
      <c r="AA223" s="15"/>
      <c r="AB223" s="15"/>
      <c r="AC223" s="15"/>
      <c r="AD223" s="15"/>
      <c r="AE223" s="21" t="str">
        <f t="shared" si="45"/>
        <v/>
      </c>
      <c r="AF223" s="15"/>
      <c r="AG223" s="15"/>
      <c r="AH223" s="15"/>
      <c r="AI223" s="15"/>
      <c r="AJ223" s="15"/>
      <c r="AK223" s="15"/>
      <c r="AL223" s="15"/>
      <c r="AM223" s="15"/>
      <c r="AN223" s="15"/>
      <c r="AO223" s="15"/>
      <c r="AP223" s="16"/>
      <c r="AQ223" s="16"/>
      <c r="AR223" s="525" t="str">
        <f t="shared" si="46"/>
        <v/>
      </c>
      <c r="AS223" s="525"/>
      <c r="BC223" s="178"/>
      <c r="BD223" s="178"/>
      <c r="BE223" s="178"/>
      <c r="BF223" s="199"/>
      <c r="BG223" s="216"/>
      <c r="BH223" s="217"/>
      <c r="BI223" s="218"/>
      <c r="BJ223" s="178"/>
      <c r="BK223" s="199"/>
      <c r="BL223" s="199"/>
      <c r="BM223" s="178"/>
    </row>
    <row r="224" spans="2:65" s="8" customFormat="1" x14ac:dyDescent="0.25">
      <c r="B224" s="17"/>
      <c r="C224" s="18"/>
      <c r="D224" s="19"/>
      <c r="E224" s="19"/>
      <c r="F224" s="20" t="str">
        <f t="shared" si="43"/>
        <v/>
      </c>
      <c r="G224" s="15"/>
      <c r="H224" s="15"/>
      <c r="I224" s="15"/>
      <c r="J224" s="15"/>
      <c r="K224" s="15"/>
      <c r="L224" s="15"/>
      <c r="M224" s="15"/>
      <c r="N224" s="15"/>
      <c r="O224" s="15"/>
      <c r="P224" s="15"/>
      <c r="Q224" s="21" t="str">
        <f t="shared" si="44"/>
        <v/>
      </c>
      <c r="R224" s="15"/>
      <c r="S224" s="15"/>
      <c r="T224" s="15"/>
      <c r="U224" s="15"/>
      <c r="V224" s="15"/>
      <c r="W224" s="15"/>
      <c r="X224" s="15"/>
      <c r="Y224" s="15"/>
      <c r="Z224" s="15"/>
      <c r="AA224" s="15"/>
      <c r="AB224" s="15"/>
      <c r="AC224" s="15"/>
      <c r="AD224" s="15"/>
      <c r="AE224" s="21" t="str">
        <f t="shared" si="45"/>
        <v/>
      </c>
      <c r="AF224" s="15"/>
      <c r="AG224" s="15"/>
      <c r="AH224" s="15"/>
      <c r="AI224" s="15"/>
      <c r="AJ224" s="15"/>
      <c r="AK224" s="15"/>
      <c r="AL224" s="15"/>
      <c r="AM224" s="15"/>
      <c r="AN224" s="15"/>
      <c r="AO224" s="15"/>
      <c r="AP224" s="16"/>
      <c r="AQ224" s="16"/>
      <c r="AR224" s="525" t="str">
        <f t="shared" si="46"/>
        <v/>
      </c>
      <c r="AS224" s="525"/>
      <c r="BC224" s="178"/>
      <c r="BD224" s="178"/>
      <c r="BE224" s="178"/>
      <c r="BF224" s="199"/>
      <c r="BG224" s="216"/>
      <c r="BH224" s="217"/>
      <c r="BI224" s="218"/>
      <c r="BJ224" s="178"/>
      <c r="BK224" s="199"/>
      <c r="BL224" s="199"/>
      <c r="BM224" s="178"/>
    </row>
    <row r="225" spans="2:65" s="8" customFormat="1" x14ac:dyDescent="0.25">
      <c r="B225" s="17"/>
      <c r="C225" s="18"/>
      <c r="D225" s="19"/>
      <c r="E225" s="19"/>
      <c r="F225" s="20" t="str">
        <f t="shared" si="43"/>
        <v/>
      </c>
      <c r="G225" s="15"/>
      <c r="H225" s="15"/>
      <c r="I225" s="15"/>
      <c r="J225" s="15"/>
      <c r="K225" s="15"/>
      <c r="L225" s="15"/>
      <c r="M225" s="15"/>
      <c r="N225" s="15"/>
      <c r="O225" s="15"/>
      <c r="P225" s="15"/>
      <c r="Q225" s="21" t="str">
        <f t="shared" si="44"/>
        <v/>
      </c>
      <c r="R225" s="15"/>
      <c r="S225" s="15"/>
      <c r="T225" s="15"/>
      <c r="U225" s="15"/>
      <c r="V225" s="15"/>
      <c r="W225" s="15"/>
      <c r="X225" s="15"/>
      <c r="Y225" s="15"/>
      <c r="Z225" s="15"/>
      <c r="AA225" s="15"/>
      <c r="AB225" s="15"/>
      <c r="AC225" s="15"/>
      <c r="AD225" s="15"/>
      <c r="AE225" s="21" t="str">
        <f t="shared" si="45"/>
        <v/>
      </c>
      <c r="AF225" s="15"/>
      <c r="AG225" s="15"/>
      <c r="AH225" s="15"/>
      <c r="AI225" s="15"/>
      <c r="AJ225" s="15"/>
      <c r="AK225" s="15"/>
      <c r="AL225" s="15"/>
      <c r="AM225" s="15"/>
      <c r="AN225" s="15"/>
      <c r="AO225" s="15"/>
      <c r="AP225" s="16"/>
      <c r="AQ225" s="16"/>
      <c r="AR225" s="525" t="str">
        <f t="shared" si="46"/>
        <v/>
      </c>
      <c r="AS225" s="525"/>
      <c r="BC225" s="178"/>
      <c r="BD225" s="178"/>
      <c r="BE225" s="178"/>
      <c r="BF225" s="199"/>
      <c r="BG225" s="216"/>
      <c r="BH225" s="217"/>
      <c r="BI225" s="218"/>
      <c r="BJ225" s="178"/>
      <c r="BK225" s="199"/>
      <c r="BL225" s="199"/>
      <c r="BM225" s="178"/>
    </row>
    <row r="226" spans="2:65" s="8" customFormat="1" x14ac:dyDescent="0.25">
      <c r="B226" s="17"/>
      <c r="C226" s="18"/>
      <c r="D226" s="19"/>
      <c r="E226" s="19"/>
      <c r="F226" s="20" t="str">
        <f t="shared" si="43"/>
        <v/>
      </c>
      <c r="G226" s="15"/>
      <c r="H226" s="15"/>
      <c r="I226" s="15"/>
      <c r="J226" s="15"/>
      <c r="K226" s="15"/>
      <c r="L226" s="15"/>
      <c r="M226" s="15"/>
      <c r="N226" s="15"/>
      <c r="O226" s="15"/>
      <c r="P226" s="15"/>
      <c r="Q226" s="21" t="str">
        <f t="shared" si="44"/>
        <v/>
      </c>
      <c r="R226" s="15"/>
      <c r="S226" s="15"/>
      <c r="T226" s="15"/>
      <c r="U226" s="15"/>
      <c r="V226" s="15"/>
      <c r="W226" s="15"/>
      <c r="X226" s="15"/>
      <c r="Y226" s="15"/>
      <c r="Z226" s="15"/>
      <c r="AA226" s="15"/>
      <c r="AB226" s="15"/>
      <c r="AC226" s="15"/>
      <c r="AD226" s="15"/>
      <c r="AE226" s="21" t="str">
        <f t="shared" si="45"/>
        <v/>
      </c>
      <c r="AF226" s="15"/>
      <c r="AG226" s="15"/>
      <c r="AH226" s="15"/>
      <c r="AI226" s="15"/>
      <c r="AJ226" s="15"/>
      <c r="AK226" s="15"/>
      <c r="AL226" s="15"/>
      <c r="AM226" s="15"/>
      <c r="AN226" s="15"/>
      <c r="AO226" s="15"/>
      <c r="AP226" s="16"/>
      <c r="AQ226" s="16"/>
      <c r="AR226" s="525" t="str">
        <f t="shared" si="46"/>
        <v/>
      </c>
      <c r="AS226" s="525"/>
      <c r="BC226" s="178"/>
      <c r="BD226" s="178"/>
      <c r="BE226" s="178"/>
      <c r="BF226" s="199"/>
      <c r="BG226" s="216"/>
      <c r="BH226" s="217"/>
      <c r="BI226" s="218"/>
      <c r="BJ226" s="178"/>
      <c r="BK226" s="199"/>
      <c r="BL226" s="199"/>
      <c r="BM226" s="178"/>
    </row>
    <row r="227" spans="2:65" s="8" customFormat="1" x14ac:dyDescent="0.25">
      <c r="B227" s="17"/>
      <c r="C227" s="18"/>
      <c r="D227" s="19"/>
      <c r="E227" s="19"/>
      <c r="F227" s="20" t="str">
        <f t="shared" si="43"/>
        <v/>
      </c>
      <c r="G227" s="15"/>
      <c r="H227" s="15"/>
      <c r="I227" s="15"/>
      <c r="J227" s="15"/>
      <c r="K227" s="15"/>
      <c r="L227" s="15"/>
      <c r="M227" s="15"/>
      <c r="N227" s="15"/>
      <c r="O227" s="15"/>
      <c r="P227" s="15"/>
      <c r="Q227" s="21" t="str">
        <f t="shared" si="44"/>
        <v/>
      </c>
      <c r="R227" s="15"/>
      <c r="S227" s="15"/>
      <c r="T227" s="15"/>
      <c r="U227" s="15"/>
      <c r="V227" s="15"/>
      <c r="W227" s="15"/>
      <c r="X227" s="15"/>
      <c r="Y227" s="15"/>
      <c r="Z227" s="15"/>
      <c r="AA227" s="15"/>
      <c r="AB227" s="15"/>
      <c r="AC227" s="15"/>
      <c r="AD227" s="15"/>
      <c r="AE227" s="21" t="str">
        <f t="shared" si="45"/>
        <v/>
      </c>
      <c r="AF227" s="15"/>
      <c r="AG227" s="15"/>
      <c r="AH227" s="15"/>
      <c r="AI227" s="15"/>
      <c r="AJ227" s="15"/>
      <c r="AK227" s="15"/>
      <c r="AL227" s="15"/>
      <c r="AM227" s="15"/>
      <c r="AN227" s="15"/>
      <c r="AO227" s="15"/>
      <c r="AP227" s="16"/>
      <c r="AQ227" s="16"/>
      <c r="AR227" s="525" t="str">
        <f t="shared" si="46"/>
        <v/>
      </c>
      <c r="AS227" s="525"/>
      <c r="BC227" s="178"/>
      <c r="BD227" s="178"/>
      <c r="BE227" s="178"/>
      <c r="BF227" s="199"/>
      <c r="BG227" s="216"/>
      <c r="BH227" s="217"/>
      <c r="BI227" s="218"/>
      <c r="BJ227" s="178"/>
      <c r="BK227" s="199"/>
      <c r="BL227" s="199"/>
      <c r="BM227" s="178"/>
    </row>
    <row r="228" spans="2:65" s="8" customFormat="1" x14ac:dyDescent="0.25">
      <c r="B228" s="17"/>
      <c r="C228" s="18"/>
      <c r="D228" s="19"/>
      <c r="E228" s="19"/>
      <c r="F228" s="20" t="str">
        <f t="shared" si="43"/>
        <v/>
      </c>
      <c r="G228" s="15"/>
      <c r="H228" s="15"/>
      <c r="I228" s="15"/>
      <c r="J228" s="15"/>
      <c r="K228" s="15"/>
      <c r="L228" s="15"/>
      <c r="M228" s="15"/>
      <c r="N228" s="15"/>
      <c r="O228" s="15"/>
      <c r="P228" s="15"/>
      <c r="Q228" s="21" t="str">
        <f t="shared" si="44"/>
        <v/>
      </c>
      <c r="R228" s="15"/>
      <c r="S228" s="15"/>
      <c r="T228" s="15"/>
      <c r="U228" s="15"/>
      <c r="V228" s="15"/>
      <c r="W228" s="15"/>
      <c r="X228" s="15"/>
      <c r="Y228" s="15"/>
      <c r="Z228" s="15"/>
      <c r="AA228" s="15"/>
      <c r="AB228" s="15"/>
      <c r="AC228" s="15"/>
      <c r="AD228" s="15"/>
      <c r="AE228" s="21" t="str">
        <f t="shared" si="45"/>
        <v/>
      </c>
      <c r="AF228" s="15"/>
      <c r="AG228" s="15"/>
      <c r="AH228" s="15"/>
      <c r="AI228" s="15"/>
      <c r="AJ228" s="15"/>
      <c r="AK228" s="15"/>
      <c r="AL228" s="15"/>
      <c r="AM228" s="15"/>
      <c r="AN228" s="15"/>
      <c r="AO228" s="15"/>
      <c r="AP228" s="16"/>
      <c r="AQ228" s="16"/>
      <c r="AR228" s="525" t="str">
        <f t="shared" si="46"/>
        <v/>
      </c>
      <c r="AS228" s="525"/>
      <c r="BC228" s="178"/>
      <c r="BD228" s="178"/>
      <c r="BE228" s="178"/>
      <c r="BF228" s="199"/>
      <c r="BG228" s="216"/>
      <c r="BH228" s="217"/>
      <c r="BI228" s="218"/>
      <c r="BJ228" s="178"/>
      <c r="BK228" s="199"/>
      <c r="BL228" s="199"/>
      <c r="BM228" s="178"/>
    </row>
    <row r="229" spans="2:65" s="8" customFormat="1" x14ac:dyDescent="0.25">
      <c r="B229" s="17"/>
      <c r="C229" s="18"/>
      <c r="D229" s="19"/>
      <c r="E229" s="19"/>
      <c r="F229" s="20" t="str">
        <f t="shared" si="43"/>
        <v/>
      </c>
      <c r="G229" s="15"/>
      <c r="H229" s="15"/>
      <c r="I229" s="15"/>
      <c r="J229" s="15"/>
      <c r="K229" s="15"/>
      <c r="L229" s="15"/>
      <c r="M229" s="15"/>
      <c r="N229" s="15"/>
      <c r="O229" s="15"/>
      <c r="P229" s="15"/>
      <c r="Q229" s="21" t="str">
        <f t="shared" si="44"/>
        <v/>
      </c>
      <c r="R229" s="15"/>
      <c r="S229" s="15"/>
      <c r="T229" s="15"/>
      <c r="U229" s="15"/>
      <c r="V229" s="15"/>
      <c r="W229" s="15"/>
      <c r="X229" s="15"/>
      <c r="Y229" s="15"/>
      <c r="Z229" s="15"/>
      <c r="AA229" s="15"/>
      <c r="AB229" s="15"/>
      <c r="AC229" s="15"/>
      <c r="AD229" s="15"/>
      <c r="AE229" s="21" t="str">
        <f t="shared" si="45"/>
        <v/>
      </c>
      <c r="AF229" s="15"/>
      <c r="AG229" s="15"/>
      <c r="AH229" s="15"/>
      <c r="AI229" s="15"/>
      <c r="AJ229" s="15"/>
      <c r="AK229" s="15"/>
      <c r="AL229" s="15"/>
      <c r="AM229" s="15"/>
      <c r="AN229" s="15"/>
      <c r="AO229" s="15"/>
      <c r="AP229" s="16"/>
      <c r="AQ229" s="16"/>
      <c r="AR229" s="525" t="str">
        <f t="shared" si="46"/>
        <v/>
      </c>
      <c r="AS229" s="525"/>
      <c r="BC229" s="178"/>
      <c r="BD229" s="178"/>
      <c r="BE229" s="178"/>
      <c r="BF229" s="199"/>
      <c r="BG229" s="216"/>
      <c r="BH229" s="217"/>
      <c r="BI229" s="218"/>
      <c r="BJ229" s="178"/>
      <c r="BK229" s="199"/>
      <c r="BL229" s="199"/>
      <c r="BM229" s="178"/>
    </row>
    <row r="230" spans="2:65" s="8" customFormat="1" x14ac:dyDescent="0.25">
      <c r="B230" s="17"/>
      <c r="C230" s="18"/>
      <c r="D230" s="19"/>
      <c r="E230" s="19"/>
      <c r="F230" s="20" t="str">
        <f t="shared" si="43"/>
        <v/>
      </c>
      <c r="G230" s="15"/>
      <c r="H230" s="15"/>
      <c r="I230" s="15"/>
      <c r="J230" s="15"/>
      <c r="K230" s="15"/>
      <c r="L230" s="15"/>
      <c r="M230" s="15"/>
      <c r="N230" s="15"/>
      <c r="O230" s="15"/>
      <c r="P230" s="15"/>
      <c r="Q230" s="21" t="str">
        <f t="shared" si="44"/>
        <v/>
      </c>
      <c r="R230" s="15"/>
      <c r="S230" s="15"/>
      <c r="T230" s="15"/>
      <c r="U230" s="15"/>
      <c r="V230" s="15"/>
      <c r="W230" s="15"/>
      <c r="X230" s="15"/>
      <c r="Y230" s="15"/>
      <c r="Z230" s="15"/>
      <c r="AA230" s="15"/>
      <c r="AB230" s="15"/>
      <c r="AC230" s="15"/>
      <c r="AD230" s="15"/>
      <c r="AE230" s="21" t="str">
        <f t="shared" si="45"/>
        <v/>
      </c>
      <c r="AF230" s="15"/>
      <c r="AG230" s="15"/>
      <c r="AH230" s="15"/>
      <c r="AI230" s="15"/>
      <c r="AJ230" s="15"/>
      <c r="AK230" s="15"/>
      <c r="AL230" s="15"/>
      <c r="AM230" s="15"/>
      <c r="AN230" s="15"/>
      <c r="AO230" s="15"/>
      <c r="AP230" s="16"/>
      <c r="AQ230" s="16"/>
      <c r="AR230" s="525" t="str">
        <f t="shared" si="46"/>
        <v/>
      </c>
      <c r="AS230" s="525"/>
      <c r="BC230" s="178"/>
      <c r="BD230" s="178"/>
      <c r="BE230" s="178"/>
      <c r="BF230" s="199"/>
      <c r="BG230" s="216"/>
      <c r="BH230" s="217"/>
      <c r="BI230" s="218"/>
      <c r="BJ230" s="178"/>
      <c r="BK230" s="199"/>
      <c r="BL230" s="199"/>
      <c r="BM230" s="178"/>
    </row>
    <row r="231" spans="2:65" s="8" customFormat="1" x14ac:dyDescent="0.25">
      <c r="B231" s="17"/>
      <c r="C231" s="18"/>
      <c r="D231" s="19"/>
      <c r="E231" s="19"/>
      <c r="F231" s="20" t="str">
        <f t="shared" si="43"/>
        <v/>
      </c>
      <c r="G231" s="15"/>
      <c r="H231" s="15"/>
      <c r="I231" s="15"/>
      <c r="J231" s="15"/>
      <c r="K231" s="15"/>
      <c r="L231" s="15"/>
      <c r="M231" s="15"/>
      <c r="N231" s="15"/>
      <c r="O231" s="15"/>
      <c r="P231" s="15"/>
      <c r="Q231" s="21" t="str">
        <f t="shared" si="44"/>
        <v/>
      </c>
      <c r="R231" s="15"/>
      <c r="S231" s="15"/>
      <c r="T231" s="15"/>
      <c r="U231" s="15"/>
      <c r="V231" s="15"/>
      <c r="W231" s="15"/>
      <c r="X231" s="15"/>
      <c r="Y231" s="15"/>
      <c r="Z231" s="15"/>
      <c r="AA231" s="15"/>
      <c r="AB231" s="15"/>
      <c r="AC231" s="15"/>
      <c r="AD231" s="15"/>
      <c r="AE231" s="21" t="str">
        <f t="shared" si="45"/>
        <v/>
      </c>
      <c r="AF231" s="15"/>
      <c r="AG231" s="15"/>
      <c r="AH231" s="15"/>
      <c r="AI231" s="15"/>
      <c r="AJ231" s="15"/>
      <c r="AK231" s="15"/>
      <c r="AL231" s="15"/>
      <c r="AM231" s="15"/>
      <c r="AN231" s="15"/>
      <c r="AO231" s="15"/>
      <c r="AP231" s="16"/>
      <c r="AQ231" s="16"/>
      <c r="AR231" s="525" t="str">
        <f t="shared" si="46"/>
        <v/>
      </c>
      <c r="AS231" s="525"/>
      <c r="BC231" s="178"/>
      <c r="BD231" s="178"/>
      <c r="BE231" s="178"/>
      <c r="BF231" s="199"/>
      <c r="BG231" s="216"/>
      <c r="BH231" s="217"/>
      <c r="BI231" s="218"/>
      <c r="BJ231" s="178"/>
      <c r="BK231" s="199"/>
      <c r="BL231" s="199"/>
      <c r="BM231" s="178"/>
    </row>
    <row r="232" spans="2:65" s="8" customFormat="1" x14ac:dyDescent="0.25">
      <c r="B232" s="17"/>
      <c r="C232" s="18"/>
      <c r="D232" s="19"/>
      <c r="E232" s="19"/>
      <c r="F232" s="20" t="str">
        <f t="shared" si="43"/>
        <v/>
      </c>
      <c r="G232" s="15"/>
      <c r="H232" s="15"/>
      <c r="I232" s="15"/>
      <c r="J232" s="15"/>
      <c r="K232" s="15"/>
      <c r="L232" s="15"/>
      <c r="M232" s="15"/>
      <c r="N232" s="15"/>
      <c r="O232" s="15"/>
      <c r="P232" s="15"/>
      <c r="Q232" s="21" t="str">
        <f t="shared" si="44"/>
        <v/>
      </c>
      <c r="R232" s="15"/>
      <c r="S232" s="15"/>
      <c r="T232" s="15"/>
      <c r="U232" s="15"/>
      <c r="V232" s="15"/>
      <c r="W232" s="15"/>
      <c r="X232" s="15"/>
      <c r="Y232" s="15"/>
      <c r="Z232" s="15"/>
      <c r="AA232" s="15"/>
      <c r="AB232" s="15"/>
      <c r="AC232" s="15"/>
      <c r="AD232" s="15"/>
      <c r="AE232" s="21" t="str">
        <f t="shared" si="45"/>
        <v/>
      </c>
      <c r="AF232" s="15"/>
      <c r="AG232" s="15"/>
      <c r="AH232" s="15"/>
      <c r="AI232" s="15"/>
      <c r="AJ232" s="15"/>
      <c r="AK232" s="15"/>
      <c r="AL232" s="15"/>
      <c r="AM232" s="15"/>
      <c r="AN232" s="15"/>
      <c r="AO232" s="15"/>
      <c r="AP232" s="16"/>
      <c r="AQ232" s="16"/>
      <c r="AR232" s="525" t="str">
        <f t="shared" si="46"/>
        <v/>
      </c>
      <c r="AS232" s="525"/>
      <c r="BC232" s="178"/>
      <c r="BD232" s="178"/>
      <c r="BE232" s="178"/>
      <c r="BF232" s="199"/>
      <c r="BG232" s="216"/>
      <c r="BH232" s="217"/>
      <c r="BI232" s="218"/>
      <c r="BJ232" s="178"/>
      <c r="BK232" s="199"/>
      <c r="BL232" s="199"/>
      <c r="BM232" s="178"/>
    </row>
    <row r="233" spans="2:65" s="8" customFormat="1" x14ac:dyDescent="0.25">
      <c r="B233" s="17"/>
      <c r="C233" s="18"/>
      <c r="D233" s="19"/>
      <c r="E233" s="19"/>
      <c r="F233" s="20" t="str">
        <f t="shared" ref="F233:F240" si="47">IF(B233="","",B233)</f>
        <v/>
      </c>
      <c r="G233" s="15"/>
      <c r="H233" s="15"/>
      <c r="I233" s="15"/>
      <c r="J233" s="15"/>
      <c r="K233" s="15"/>
      <c r="L233" s="15"/>
      <c r="M233" s="15"/>
      <c r="N233" s="15"/>
      <c r="O233" s="15"/>
      <c r="P233" s="15"/>
      <c r="Q233" s="21" t="str">
        <f t="shared" ref="Q233:Q255" si="48">IF(B233="","",B233)</f>
        <v/>
      </c>
      <c r="R233" s="15"/>
      <c r="S233" s="15"/>
      <c r="T233" s="15"/>
      <c r="U233" s="15"/>
      <c r="V233" s="15"/>
      <c r="W233" s="15"/>
      <c r="X233" s="15"/>
      <c r="Y233" s="15"/>
      <c r="Z233" s="15"/>
      <c r="AA233" s="15"/>
      <c r="AB233" s="15"/>
      <c r="AC233" s="15"/>
      <c r="AD233" s="15"/>
      <c r="AE233" s="21" t="str">
        <f t="shared" ref="AE233:AE255" si="49">IF(B233="","",B233)</f>
        <v/>
      </c>
      <c r="AF233" s="15"/>
      <c r="AG233" s="15"/>
      <c r="AH233" s="15"/>
      <c r="AI233" s="15"/>
      <c r="AJ233" s="15"/>
      <c r="AK233" s="15"/>
      <c r="AL233" s="15"/>
      <c r="AM233" s="15"/>
      <c r="AN233" s="15"/>
      <c r="AO233" s="15"/>
      <c r="AP233" s="16"/>
      <c r="AQ233" s="16"/>
      <c r="AR233" s="525" t="str">
        <f t="shared" ref="AR233:AR255" si="50">IF($B233="","",$B233)</f>
        <v/>
      </c>
      <c r="AS233" s="525"/>
      <c r="BC233" s="178"/>
      <c r="BD233" s="178"/>
      <c r="BE233" s="178"/>
      <c r="BF233" s="199"/>
      <c r="BG233" s="216"/>
      <c r="BH233" s="217"/>
      <c r="BI233" s="218"/>
      <c r="BJ233" s="178"/>
      <c r="BK233" s="199"/>
      <c r="BL233" s="199"/>
      <c r="BM233" s="178"/>
    </row>
    <row r="234" spans="2:65" s="8" customFormat="1" x14ac:dyDescent="0.25">
      <c r="B234" s="17"/>
      <c r="C234" s="18"/>
      <c r="D234" s="19"/>
      <c r="E234" s="19"/>
      <c r="F234" s="20" t="str">
        <f t="shared" si="47"/>
        <v/>
      </c>
      <c r="G234" s="15"/>
      <c r="H234" s="15"/>
      <c r="I234" s="15"/>
      <c r="J234" s="15"/>
      <c r="K234" s="15"/>
      <c r="L234" s="15"/>
      <c r="M234" s="15"/>
      <c r="N234" s="15"/>
      <c r="O234" s="15"/>
      <c r="P234" s="15"/>
      <c r="Q234" s="21" t="str">
        <f t="shared" si="48"/>
        <v/>
      </c>
      <c r="R234" s="15"/>
      <c r="S234" s="15"/>
      <c r="T234" s="15"/>
      <c r="U234" s="15"/>
      <c r="V234" s="15"/>
      <c r="W234" s="15"/>
      <c r="X234" s="15"/>
      <c r="Y234" s="15"/>
      <c r="Z234" s="15"/>
      <c r="AA234" s="15"/>
      <c r="AB234" s="15"/>
      <c r="AC234" s="15"/>
      <c r="AD234" s="15"/>
      <c r="AE234" s="21" t="str">
        <f t="shared" si="49"/>
        <v/>
      </c>
      <c r="AF234" s="15"/>
      <c r="AG234" s="15"/>
      <c r="AH234" s="15"/>
      <c r="AI234" s="15"/>
      <c r="AJ234" s="15"/>
      <c r="AK234" s="15"/>
      <c r="AL234" s="15"/>
      <c r="AM234" s="15"/>
      <c r="AN234" s="15"/>
      <c r="AO234" s="15"/>
      <c r="AP234" s="16"/>
      <c r="AQ234" s="16"/>
      <c r="AR234" s="525" t="str">
        <f t="shared" si="50"/>
        <v/>
      </c>
      <c r="AS234" s="525"/>
      <c r="BC234" s="178"/>
      <c r="BD234" s="178"/>
      <c r="BE234" s="178"/>
      <c r="BF234" s="199"/>
      <c r="BG234" s="216"/>
      <c r="BH234" s="217"/>
      <c r="BI234" s="218"/>
      <c r="BJ234" s="178"/>
      <c r="BK234" s="199"/>
      <c r="BL234" s="199"/>
      <c r="BM234" s="178"/>
    </row>
    <row r="235" spans="2:65" s="8" customFormat="1" x14ac:dyDescent="0.25">
      <c r="B235" s="17"/>
      <c r="C235" s="18"/>
      <c r="D235" s="19"/>
      <c r="E235" s="19"/>
      <c r="F235" s="20" t="str">
        <f t="shared" si="47"/>
        <v/>
      </c>
      <c r="G235" s="15"/>
      <c r="H235" s="15"/>
      <c r="I235" s="15"/>
      <c r="J235" s="15"/>
      <c r="K235" s="15"/>
      <c r="L235" s="15"/>
      <c r="M235" s="15"/>
      <c r="N235" s="15"/>
      <c r="O235" s="15"/>
      <c r="P235" s="15"/>
      <c r="Q235" s="21" t="str">
        <f t="shared" si="48"/>
        <v/>
      </c>
      <c r="R235" s="15"/>
      <c r="S235" s="15"/>
      <c r="T235" s="15"/>
      <c r="U235" s="15"/>
      <c r="V235" s="15"/>
      <c r="W235" s="15"/>
      <c r="X235" s="15"/>
      <c r="Y235" s="15"/>
      <c r="Z235" s="15"/>
      <c r="AA235" s="15"/>
      <c r="AB235" s="15"/>
      <c r="AC235" s="15"/>
      <c r="AD235" s="15"/>
      <c r="AE235" s="21" t="str">
        <f t="shared" si="49"/>
        <v/>
      </c>
      <c r="AF235" s="15"/>
      <c r="AG235" s="15"/>
      <c r="AH235" s="15"/>
      <c r="AI235" s="15"/>
      <c r="AJ235" s="15"/>
      <c r="AK235" s="15"/>
      <c r="AL235" s="15"/>
      <c r="AM235" s="15"/>
      <c r="AN235" s="15"/>
      <c r="AO235" s="15"/>
      <c r="AP235" s="16"/>
      <c r="AQ235" s="16"/>
      <c r="AR235" s="525" t="str">
        <f t="shared" si="50"/>
        <v/>
      </c>
      <c r="AS235" s="525"/>
      <c r="BC235" s="178"/>
      <c r="BD235" s="178"/>
      <c r="BE235" s="178"/>
      <c r="BF235" s="199"/>
      <c r="BG235" s="216"/>
      <c r="BH235" s="217"/>
      <c r="BI235" s="218"/>
      <c r="BJ235" s="178"/>
      <c r="BK235" s="199"/>
      <c r="BL235" s="199"/>
      <c r="BM235" s="178"/>
    </row>
    <row r="236" spans="2:65" s="8" customFormat="1" x14ac:dyDescent="0.25">
      <c r="B236" s="17"/>
      <c r="C236" s="18"/>
      <c r="D236" s="19"/>
      <c r="E236" s="19"/>
      <c r="F236" s="20" t="str">
        <f t="shared" si="47"/>
        <v/>
      </c>
      <c r="G236" s="15"/>
      <c r="H236" s="15"/>
      <c r="I236" s="15"/>
      <c r="J236" s="15"/>
      <c r="K236" s="15"/>
      <c r="L236" s="15"/>
      <c r="M236" s="15"/>
      <c r="N236" s="15"/>
      <c r="O236" s="15"/>
      <c r="P236" s="15"/>
      <c r="Q236" s="21" t="str">
        <f t="shared" si="48"/>
        <v/>
      </c>
      <c r="R236" s="15"/>
      <c r="S236" s="15"/>
      <c r="T236" s="15"/>
      <c r="U236" s="15"/>
      <c r="V236" s="15"/>
      <c r="W236" s="15"/>
      <c r="X236" s="15"/>
      <c r="Y236" s="15"/>
      <c r="Z236" s="15"/>
      <c r="AA236" s="15"/>
      <c r="AB236" s="15"/>
      <c r="AC236" s="15"/>
      <c r="AD236" s="15"/>
      <c r="AE236" s="21" t="str">
        <f t="shared" si="49"/>
        <v/>
      </c>
      <c r="AF236" s="15"/>
      <c r="AG236" s="15"/>
      <c r="AH236" s="15"/>
      <c r="AI236" s="15"/>
      <c r="AJ236" s="15"/>
      <c r="AK236" s="15"/>
      <c r="AL236" s="15"/>
      <c r="AM236" s="15"/>
      <c r="AN236" s="15"/>
      <c r="AO236" s="15"/>
      <c r="AP236" s="16"/>
      <c r="AQ236" s="16"/>
      <c r="AR236" s="525" t="str">
        <f t="shared" si="50"/>
        <v/>
      </c>
      <c r="AS236" s="525"/>
      <c r="BC236" s="178"/>
      <c r="BD236" s="178"/>
      <c r="BE236" s="178"/>
      <c r="BF236" s="199"/>
      <c r="BG236" s="216"/>
      <c r="BH236" s="217"/>
      <c r="BI236" s="218"/>
      <c r="BJ236" s="178"/>
      <c r="BK236" s="199"/>
      <c r="BL236" s="199"/>
      <c r="BM236" s="178"/>
    </row>
    <row r="237" spans="2:65" s="8" customFormat="1" x14ac:dyDescent="0.25">
      <c r="B237" s="17"/>
      <c r="C237" s="18"/>
      <c r="D237" s="19"/>
      <c r="E237" s="19"/>
      <c r="F237" s="20" t="str">
        <f t="shared" si="47"/>
        <v/>
      </c>
      <c r="G237" s="15"/>
      <c r="H237" s="15"/>
      <c r="I237" s="15"/>
      <c r="J237" s="15"/>
      <c r="K237" s="15"/>
      <c r="L237" s="15"/>
      <c r="M237" s="15"/>
      <c r="N237" s="15"/>
      <c r="O237" s="15"/>
      <c r="P237" s="15"/>
      <c r="Q237" s="21" t="str">
        <f t="shared" si="48"/>
        <v/>
      </c>
      <c r="R237" s="15"/>
      <c r="S237" s="15"/>
      <c r="T237" s="15"/>
      <c r="U237" s="15"/>
      <c r="V237" s="15"/>
      <c r="W237" s="15"/>
      <c r="X237" s="15"/>
      <c r="Y237" s="15"/>
      <c r="Z237" s="15"/>
      <c r="AA237" s="15"/>
      <c r="AB237" s="15"/>
      <c r="AC237" s="15"/>
      <c r="AD237" s="15"/>
      <c r="AE237" s="21" t="str">
        <f t="shared" si="49"/>
        <v/>
      </c>
      <c r="AF237" s="15"/>
      <c r="AG237" s="15"/>
      <c r="AH237" s="15"/>
      <c r="AI237" s="15"/>
      <c r="AJ237" s="15"/>
      <c r="AK237" s="15"/>
      <c r="AL237" s="15"/>
      <c r="AM237" s="15"/>
      <c r="AN237" s="15"/>
      <c r="AO237" s="15"/>
      <c r="AP237" s="16"/>
      <c r="AQ237" s="16"/>
      <c r="AR237" s="525" t="str">
        <f t="shared" si="50"/>
        <v/>
      </c>
      <c r="AS237" s="525"/>
      <c r="BC237" s="178"/>
      <c r="BD237" s="178"/>
      <c r="BE237" s="178"/>
      <c r="BF237" s="199"/>
      <c r="BG237" s="216"/>
      <c r="BH237" s="217"/>
      <c r="BI237" s="218"/>
      <c r="BJ237" s="178"/>
      <c r="BK237" s="199"/>
      <c r="BL237" s="199"/>
      <c r="BM237" s="178"/>
    </row>
    <row r="238" spans="2:65" s="8" customFormat="1" x14ac:dyDescent="0.25">
      <c r="B238" s="17"/>
      <c r="C238" s="18"/>
      <c r="D238" s="19"/>
      <c r="E238" s="19"/>
      <c r="F238" s="20" t="str">
        <f t="shared" si="47"/>
        <v/>
      </c>
      <c r="G238" s="15"/>
      <c r="H238" s="15"/>
      <c r="I238" s="15"/>
      <c r="J238" s="15"/>
      <c r="K238" s="15"/>
      <c r="L238" s="15"/>
      <c r="M238" s="15"/>
      <c r="N238" s="15"/>
      <c r="O238" s="15"/>
      <c r="P238" s="15"/>
      <c r="Q238" s="21" t="str">
        <f t="shared" si="48"/>
        <v/>
      </c>
      <c r="R238" s="15"/>
      <c r="S238" s="15"/>
      <c r="T238" s="15"/>
      <c r="U238" s="15"/>
      <c r="V238" s="15"/>
      <c r="W238" s="15"/>
      <c r="X238" s="15"/>
      <c r="Y238" s="15"/>
      <c r="Z238" s="15"/>
      <c r="AA238" s="15"/>
      <c r="AB238" s="15"/>
      <c r="AC238" s="15"/>
      <c r="AD238" s="15"/>
      <c r="AE238" s="21" t="str">
        <f t="shared" si="49"/>
        <v/>
      </c>
      <c r="AF238" s="15"/>
      <c r="AG238" s="15"/>
      <c r="AH238" s="15"/>
      <c r="AI238" s="15"/>
      <c r="AJ238" s="15"/>
      <c r="AK238" s="15"/>
      <c r="AL238" s="15"/>
      <c r="AM238" s="15"/>
      <c r="AN238" s="15"/>
      <c r="AO238" s="15"/>
      <c r="AP238" s="16"/>
      <c r="AQ238" s="16"/>
      <c r="AR238" s="525" t="str">
        <f t="shared" si="50"/>
        <v/>
      </c>
      <c r="AS238" s="525"/>
      <c r="BC238" s="178"/>
      <c r="BD238" s="178"/>
      <c r="BE238" s="178"/>
      <c r="BF238" s="199"/>
      <c r="BG238" s="216"/>
      <c r="BH238" s="217"/>
      <c r="BI238" s="218"/>
      <c r="BJ238" s="178"/>
      <c r="BK238" s="199"/>
      <c r="BL238" s="199"/>
      <c r="BM238" s="178"/>
    </row>
    <row r="239" spans="2:65" s="8" customFormat="1" x14ac:dyDescent="0.25">
      <c r="B239" s="17"/>
      <c r="C239" s="18"/>
      <c r="D239" s="19"/>
      <c r="E239" s="19"/>
      <c r="F239" s="20" t="str">
        <f t="shared" si="47"/>
        <v/>
      </c>
      <c r="G239" s="15"/>
      <c r="H239" s="15"/>
      <c r="I239" s="15"/>
      <c r="J239" s="15"/>
      <c r="K239" s="15"/>
      <c r="L239" s="15"/>
      <c r="M239" s="15"/>
      <c r="N239" s="15"/>
      <c r="O239" s="15"/>
      <c r="P239" s="15"/>
      <c r="Q239" s="21" t="str">
        <f t="shared" si="48"/>
        <v/>
      </c>
      <c r="R239" s="15"/>
      <c r="S239" s="15"/>
      <c r="T239" s="15"/>
      <c r="U239" s="15"/>
      <c r="V239" s="15"/>
      <c r="W239" s="15"/>
      <c r="X239" s="15"/>
      <c r="Y239" s="15"/>
      <c r="Z239" s="15"/>
      <c r="AA239" s="15"/>
      <c r="AB239" s="15"/>
      <c r="AC239" s="15"/>
      <c r="AD239" s="15"/>
      <c r="AE239" s="21" t="str">
        <f t="shared" si="49"/>
        <v/>
      </c>
      <c r="AF239" s="15"/>
      <c r="AG239" s="15"/>
      <c r="AH239" s="15"/>
      <c r="AI239" s="15"/>
      <c r="AJ239" s="15"/>
      <c r="AK239" s="15"/>
      <c r="AL239" s="15"/>
      <c r="AM239" s="15"/>
      <c r="AN239" s="15"/>
      <c r="AO239" s="15"/>
      <c r="AP239" s="16"/>
      <c r="AQ239" s="16"/>
      <c r="AR239" s="525" t="str">
        <f t="shared" si="50"/>
        <v/>
      </c>
      <c r="AS239" s="525"/>
      <c r="BC239" s="178"/>
      <c r="BD239" s="178"/>
      <c r="BE239" s="178"/>
      <c r="BF239" s="199"/>
      <c r="BG239" s="216"/>
      <c r="BH239" s="217"/>
      <c r="BI239" s="218"/>
      <c r="BJ239" s="178"/>
      <c r="BK239" s="199"/>
      <c r="BL239" s="199"/>
      <c r="BM239" s="178"/>
    </row>
    <row r="240" spans="2:65" s="8" customFormat="1" x14ac:dyDescent="0.25">
      <c r="B240" s="17"/>
      <c r="C240" s="18"/>
      <c r="D240" s="19"/>
      <c r="E240" s="19"/>
      <c r="F240" s="20" t="str">
        <f t="shared" si="47"/>
        <v/>
      </c>
      <c r="G240" s="15"/>
      <c r="H240" s="15"/>
      <c r="I240" s="15"/>
      <c r="J240" s="15"/>
      <c r="K240" s="15"/>
      <c r="L240" s="15"/>
      <c r="M240" s="15"/>
      <c r="N240" s="15"/>
      <c r="O240" s="15"/>
      <c r="P240" s="15"/>
      <c r="Q240" s="21" t="str">
        <f t="shared" si="48"/>
        <v/>
      </c>
      <c r="R240" s="15"/>
      <c r="S240" s="15"/>
      <c r="T240" s="15"/>
      <c r="U240" s="15"/>
      <c r="V240" s="15"/>
      <c r="W240" s="15"/>
      <c r="X240" s="15"/>
      <c r="Y240" s="15"/>
      <c r="Z240" s="15"/>
      <c r="AA240" s="15"/>
      <c r="AB240" s="15"/>
      <c r="AC240" s="15"/>
      <c r="AD240" s="15"/>
      <c r="AE240" s="21" t="str">
        <f t="shared" si="49"/>
        <v/>
      </c>
      <c r="AF240" s="15"/>
      <c r="AG240" s="15"/>
      <c r="AH240" s="15"/>
      <c r="AI240" s="15"/>
      <c r="AJ240" s="15"/>
      <c r="AK240" s="15"/>
      <c r="AL240" s="15"/>
      <c r="AM240" s="15"/>
      <c r="AN240" s="15"/>
      <c r="AO240" s="15"/>
      <c r="AP240" s="16"/>
      <c r="AQ240" s="16"/>
      <c r="AR240" s="525" t="str">
        <f t="shared" si="50"/>
        <v/>
      </c>
      <c r="AS240" s="525"/>
      <c r="BC240" s="178"/>
      <c r="BD240" s="178"/>
      <c r="BE240" s="178"/>
      <c r="BF240" s="199"/>
      <c r="BG240" s="216"/>
      <c r="BH240" s="217"/>
      <c r="BI240" s="218"/>
      <c r="BJ240" s="178"/>
      <c r="BK240" s="199"/>
      <c r="BL240" s="199"/>
      <c r="BM240" s="178"/>
    </row>
    <row r="241" spans="2:65" s="8" customFormat="1" x14ac:dyDescent="0.25">
      <c r="B241" s="17"/>
      <c r="C241" s="18"/>
      <c r="D241" s="19"/>
      <c r="E241" s="19"/>
      <c r="F241" s="20" t="str">
        <f>IF(B241="","",B241)</f>
        <v/>
      </c>
      <c r="G241" s="15"/>
      <c r="H241" s="15"/>
      <c r="I241" s="15"/>
      <c r="J241" s="15"/>
      <c r="K241" s="15"/>
      <c r="L241" s="15"/>
      <c r="M241" s="15"/>
      <c r="N241" s="15"/>
      <c r="O241" s="15"/>
      <c r="P241" s="15"/>
      <c r="Q241" s="21" t="str">
        <f t="shared" si="48"/>
        <v/>
      </c>
      <c r="R241" s="15"/>
      <c r="S241" s="15"/>
      <c r="T241" s="15"/>
      <c r="U241" s="15"/>
      <c r="V241" s="15"/>
      <c r="W241" s="15"/>
      <c r="X241" s="15"/>
      <c r="Y241" s="15"/>
      <c r="Z241" s="15"/>
      <c r="AA241" s="15"/>
      <c r="AB241" s="15"/>
      <c r="AC241" s="15"/>
      <c r="AD241" s="15"/>
      <c r="AE241" s="21" t="str">
        <f t="shared" si="49"/>
        <v/>
      </c>
      <c r="AF241" s="15"/>
      <c r="AG241" s="15"/>
      <c r="AH241" s="15"/>
      <c r="AI241" s="15"/>
      <c r="AJ241" s="15"/>
      <c r="AK241" s="15"/>
      <c r="AL241" s="15"/>
      <c r="AM241" s="15"/>
      <c r="AN241" s="15"/>
      <c r="AO241" s="15"/>
      <c r="AP241" s="16"/>
      <c r="AQ241" s="16"/>
      <c r="AR241" s="525" t="str">
        <f t="shared" si="50"/>
        <v/>
      </c>
      <c r="AS241" s="525"/>
      <c r="BC241" s="178"/>
      <c r="BD241" s="178"/>
      <c r="BE241" s="178"/>
      <c r="BF241" s="199"/>
      <c r="BG241" s="216"/>
      <c r="BH241" s="217"/>
      <c r="BI241" s="218"/>
      <c r="BJ241" s="178"/>
      <c r="BK241" s="199"/>
      <c r="BL241" s="199"/>
      <c r="BM241" s="178"/>
    </row>
    <row r="242" spans="2:65" s="8" customFormat="1" x14ac:dyDescent="0.25">
      <c r="B242" s="17"/>
      <c r="C242" s="18"/>
      <c r="D242" s="19"/>
      <c r="E242" s="19"/>
      <c r="F242" s="20" t="str">
        <f t="shared" ref="F242:F255" si="51">IF(B242="","",B242)</f>
        <v/>
      </c>
      <c r="G242" s="15"/>
      <c r="H242" s="15"/>
      <c r="I242" s="15"/>
      <c r="J242" s="15"/>
      <c r="K242" s="15"/>
      <c r="L242" s="15"/>
      <c r="M242" s="15"/>
      <c r="N242" s="15"/>
      <c r="O242" s="15"/>
      <c r="P242" s="15"/>
      <c r="Q242" s="21" t="str">
        <f t="shared" si="48"/>
        <v/>
      </c>
      <c r="R242" s="15"/>
      <c r="S242" s="15"/>
      <c r="T242" s="15"/>
      <c r="U242" s="15"/>
      <c r="V242" s="15"/>
      <c r="W242" s="15"/>
      <c r="X242" s="15"/>
      <c r="Y242" s="15"/>
      <c r="Z242" s="15"/>
      <c r="AA242" s="15"/>
      <c r="AB242" s="15"/>
      <c r="AC242" s="15"/>
      <c r="AD242" s="15"/>
      <c r="AE242" s="21" t="str">
        <f t="shared" si="49"/>
        <v/>
      </c>
      <c r="AF242" s="15"/>
      <c r="AG242" s="15"/>
      <c r="AH242" s="15"/>
      <c r="AI242" s="15"/>
      <c r="AJ242" s="15"/>
      <c r="AK242" s="15"/>
      <c r="AL242" s="15"/>
      <c r="AM242" s="15"/>
      <c r="AN242" s="15"/>
      <c r="AO242" s="15"/>
      <c r="AP242" s="16"/>
      <c r="AQ242" s="16"/>
      <c r="AR242" s="525" t="str">
        <f t="shared" si="50"/>
        <v/>
      </c>
      <c r="AS242" s="525"/>
      <c r="BC242" s="178"/>
      <c r="BD242" s="178"/>
      <c r="BE242" s="178"/>
      <c r="BF242" s="199"/>
      <c r="BG242" s="216"/>
      <c r="BH242" s="217"/>
      <c r="BI242" s="218"/>
      <c r="BJ242" s="178"/>
      <c r="BK242" s="199"/>
      <c r="BL242" s="199"/>
      <c r="BM242" s="178"/>
    </row>
    <row r="243" spans="2:65" s="8" customFormat="1" x14ac:dyDescent="0.25">
      <c r="B243" s="17"/>
      <c r="C243" s="18"/>
      <c r="D243" s="19"/>
      <c r="E243" s="19"/>
      <c r="F243" s="20" t="str">
        <f t="shared" si="51"/>
        <v/>
      </c>
      <c r="G243" s="15"/>
      <c r="H243" s="15"/>
      <c r="I243" s="15"/>
      <c r="J243" s="15"/>
      <c r="K243" s="15"/>
      <c r="L243" s="15"/>
      <c r="M243" s="15"/>
      <c r="N243" s="15"/>
      <c r="O243" s="15"/>
      <c r="P243" s="15"/>
      <c r="Q243" s="21" t="str">
        <f t="shared" si="48"/>
        <v/>
      </c>
      <c r="R243" s="15"/>
      <c r="S243" s="15"/>
      <c r="T243" s="15"/>
      <c r="U243" s="15"/>
      <c r="V243" s="15"/>
      <c r="W243" s="15"/>
      <c r="X243" s="15"/>
      <c r="Y243" s="15"/>
      <c r="Z243" s="15"/>
      <c r="AA243" s="15"/>
      <c r="AB243" s="15"/>
      <c r="AC243" s="15"/>
      <c r="AD243" s="15"/>
      <c r="AE243" s="21" t="str">
        <f t="shared" si="49"/>
        <v/>
      </c>
      <c r="AF243" s="15"/>
      <c r="AG243" s="15"/>
      <c r="AH243" s="15"/>
      <c r="AI243" s="15"/>
      <c r="AJ243" s="15"/>
      <c r="AK243" s="15"/>
      <c r="AL243" s="15"/>
      <c r="AM243" s="15"/>
      <c r="AN243" s="15"/>
      <c r="AO243" s="15"/>
      <c r="AP243" s="16"/>
      <c r="AQ243" s="16"/>
      <c r="AR243" s="525" t="str">
        <f t="shared" si="50"/>
        <v/>
      </c>
      <c r="AS243" s="525"/>
      <c r="BC243" s="178"/>
      <c r="BD243" s="178"/>
      <c r="BE243" s="178"/>
      <c r="BF243" s="199"/>
      <c r="BG243" s="216"/>
      <c r="BH243" s="217"/>
      <c r="BI243" s="218"/>
      <c r="BJ243" s="178"/>
      <c r="BK243" s="199"/>
      <c r="BL243" s="199"/>
      <c r="BM243" s="178"/>
    </row>
    <row r="244" spans="2:65" s="8" customFormat="1" x14ac:dyDescent="0.25">
      <c r="B244" s="17"/>
      <c r="C244" s="18"/>
      <c r="D244" s="19"/>
      <c r="E244" s="19"/>
      <c r="F244" s="20" t="str">
        <f t="shared" si="51"/>
        <v/>
      </c>
      <c r="G244" s="15"/>
      <c r="H244" s="15"/>
      <c r="I244" s="15"/>
      <c r="J244" s="15"/>
      <c r="K244" s="15"/>
      <c r="L244" s="15"/>
      <c r="M244" s="15"/>
      <c r="N244" s="15"/>
      <c r="O244" s="15"/>
      <c r="P244" s="15"/>
      <c r="Q244" s="21" t="str">
        <f t="shared" si="48"/>
        <v/>
      </c>
      <c r="R244" s="15"/>
      <c r="S244" s="15"/>
      <c r="T244" s="15"/>
      <c r="U244" s="15"/>
      <c r="V244" s="15"/>
      <c r="W244" s="15"/>
      <c r="X244" s="15"/>
      <c r="Y244" s="15"/>
      <c r="Z244" s="15"/>
      <c r="AA244" s="15"/>
      <c r="AB244" s="15"/>
      <c r="AC244" s="15"/>
      <c r="AD244" s="15"/>
      <c r="AE244" s="21" t="str">
        <f t="shared" si="49"/>
        <v/>
      </c>
      <c r="AF244" s="15"/>
      <c r="AG244" s="15"/>
      <c r="AH244" s="15"/>
      <c r="AI244" s="15"/>
      <c r="AJ244" s="15"/>
      <c r="AK244" s="15"/>
      <c r="AL244" s="15"/>
      <c r="AM244" s="15"/>
      <c r="AN244" s="15"/>
      <c r="AO244" s="15"/>
      <c r="AP244" s="16"/>
      <c r="AQ244" s="16"/>
      <c r="AR244" s="525" t="str">
        <f t="shared" si="50"/>
        <v/>
      </c>
      <c r="AS244" s="525"/>
      <c r="BC244" s="178"/>
      <c r="BD244" s="178"/>
      <c r="BE244" s="178"/>
      <c r="BF244" s="199"/>
      <c r="BG244" s="216"/>
      <c r="BH244" s="217"/>
      <c r="BI244" s="218"/>
      <c r="BJ244" s="178"/>
      <c r="BK244" s="199"/>
      <c r="BL244" s="199"/>
      <c r="BM244" s="178"/>
    </row>
    <row r="245" spans="2:65" s="8" customFormat="1" x14ac:dyDescent="0.25">
      <c r="B245" s="17"/>
      <c r="C245" s="18"/>
      <c r="D245" s="19"/>
      <c r="E245" s="19"/>
      <c r="F245" s="20" t="str">
        <f t="shared" si="51"/>
        <v/>
      </c>
      <c r="G245" s="15"/>
      <c r="H245" s="15"/>
      <c r="I245" s="15"/>
      <c r="J245" s="15"/>
      <c r="K245" s="15"/>
      <c r="L245" s="15"/>
      <c r="M245" s="15"/>
      <c r="N245" s="15"/>
      <c r="O245" s="15"/>
      <c r="P245" s="15"/>
      <c r="Q245" s="21" t="str">
        <f t="shared" si="48"/>
        <v/>
      </c>
      <c r="R245" s="15"/>
      <c r="S245" s="15"/>
      <c r="T245" s="15"/>
      <c r="U245" s="15"/>
      <c r="V245" s="15"/>
      <c r="W245" s="15"/>
      <c r="X245" s="15"/>
      <c r="Y245" s="15"/>
      <c r="Z245" s="15"/>
      <c r="AA245" s="15"/>
      <c r="AB245" s="15"/>
      <c r="AC245" s="15"/>
      <c r="AD245" s="15"/>
      <c r="AE245" s="21" t="str">
        <f t="shared" si="49"/>
        <v/>
      </c>
      <c r="AF245" s="15"/>
      <c r="AG245" s="15"/>
      <c r="AH245" s="15"/>
      <c r="AI245" s="15"/>
      <c r="AJ245" s="15"/>
      <c r="AK245" s="15"/>
      <c r="AL245" s="15"/>
      <c r="AM245" s="15"/>
      <c r="AN245" s="15"/>
      <c r="AO245" s="15"/>
      <c r="AP245" s="16"/>
      <c r="AQ245" s="16"/>
      <c r="AR245" s="525" t="str">
        <f t="shared" si="50"/>
        <v/>
      </c>
      <c r="AS245" s="525"/>
      <c r="BC245" s="178"/>
      <c r="BD245" s="178"/>
      <c r="BE245" s="178"/>
      <c r="BF245" s="199"/>
      <c r="BG245" s="216"/>
      <c r="BH245" s="217"/>
      <c r="BI245" s="218"/>
      <c r="BJ245" s="178"/>
      <c r="BK245" s="199"/>
      <c r="BL245" s="199"/>
      <c r="BM245" s="178"/>
    </row>
    <row r="246" spans="2:65" s="8" customFormat="1" x14ac:dyDescent="0.25">
      <c r="B246" s="17"/>
      <c r="C246" s="18"/>
      <c r="D246" s="19"/>
      <c r="E246" s="19"/>
      <c r="F246" s="20" t="str">
        <f t="shared" si="51"/>
        <v/>
      </c>
      <c r="G246" s="15"/>
      <c r="H246" s="15"/>
      <c r="I246" s="15"/>
      <c r="J246" s="15"/>
      <c r="K246" s="15"/>
      <c r="L246" s="15"/>
      <c r="M246" s="15"/>
      <c r="N246" s="15"/>
      <c r="O246" s="15"/>
      <c r="P246" s="15"/>
      <c r="Q246" s="21" t="str">
        <f t="shared" si="48"/>
        <v/>
      </c>
      <c r="R246" s="15"/>
      <c r="S246" s="15"/>
      <c r="T246" s="15"/>
      <c r="U246" s="15"/>
      <c r="V246" s="15"/>
      <c r="W246" s="15"/>
      <c r="X246" s="15"/>
      <c r="Y246" s="15"/>
      <c r="Z246" s="15"/>
      <c r="AA246" s="15"/>
      <c r="AB246" s="15"/>
      <c r="AC246" s="15"/>
      <c r="AD246" s="15"/>
      <c r="AE246" s="21" t="str">
        <f t="shared" si="49"/>
        <v/>
      </c>
      <c r="AF246" s="15"/>
      <c r="AG246" s="15"/>
      <c r="AH246" s="15"/>
      <c r="AI246" s="15"/>
      <c r="AJ246" s="15"/>
      <c r="AK246" s="15"/>
      <c r="AL246" s="15"/>
      <c r="AM246" s="15"/>
      <c r="AN246" s="15"/>
      <c r="AO246" s="15"/>
      <c r="AP246" s="16"/>
      <c r="AQ246" s="16"/>
      <c r="AR246" s="525" t="str">
        <f t="shared" si="50"/>
        <v/>
      </c>
      <c r="AS246" s="525"/>
      <c r="BC246" s="178"/>
      <c r="BD246" s="178"/>
      <c r="BE246" s="178"/>
      <c r="BF246" s="199"/>
      <c r="BG246" s="216"/>
      <c r="BH246" s="217"/>
      <c r="BI246" s="218"/>
      <c r="BJ246" s="178"/>
      <c r="BK246" s="199"/>
      <c r="BL246" s="199"/>
      <c r="BM246" s="178"/>
    </row>
    <row r="247" spans="2:65" s="8" customFormat="1" x14ac:dyDescent="0.25">
      <c r="B247" s="17"/>
      <c r="C247" s="18"/>
      <c r="D247" s="19"/>
      <c r="E247" s="19"/>
      <c r="F247" s="20" t="str">
        <f t="shared" si="51"/>
        <v/>
      </c>
      <c r="G247" s="15"/>
      <c r="H247" s="15"/>
      <c r="I247" s="15"/>
      <c r="J247" s="15"/>
      <c r="K247" s="15"/>
      <c r="L247" s="15"/>
      <c r="M247" s="15"/>
      <c r="N247" s="15"/>
      <c r="O247" s="15"/>
      <c r="P247" s="15"/>
      <c r="Q247" s="21" t="str">
        <f t="shared" si="48"/>
        <v/>
      </c>
      <c r="R247" s="15"/>
      <c r="S247" s="15"/>
      <c r="T247" s="15"/>
      <c r="U247" s="15"/>
      <c r="V247" s="15"/>
      <c r="W247" s="15"/>
      <c r="X247" s="15"/>
      <c r="Y247" s="15"/>
      <c r="Z247" s="15"/>
      <c r="AA247" s="15"/>
      <c r="AB247" s="15"/>
      <c r="AC247" s="15"/>
      <c r="AD247" s="15"/>
      <c r="AE247" s="21" t="str">
        <f t="shared" si="49"/>
        <v/>
      </c>
      <c r="AF247" s="15"/>
      <c r="AG247" s="15"/>
      <c r="AH247" s="15"/>
      <c r="AI247" s="15"/>
      <c r="AJ247" s="15"/>
      <c r="AK247" s="15"/>
      <c r="AL247" s="15"/>
      <c r="AM247" s="15"/>
      <c r="AN247" s="15"/>
      <c r="AO247" s="15"/>
      <c r="AP247" s="16"/>
      <c r="AQ247" s="16"/>
      <c r="AR247" s="525" t="str">
        <f t="shared" si="50"/>
        <v/>
      </c>
      <c r="AS247" s="525"/>
      <c r="BC247" s="178"/>
      <c r="BD247" s="178"/>
      <c r="BE247" s="178"/>
      <c r="BF247" s="199"/>
      <c r="BG247" s="216"/>
      <c r="BH247" s="217"/>
      <c r="BI247" s="218"/>
      <c r="BJ247" s="178"/>
      <c r="BK247" s="199"/>
      <c r="BL247" s="199"/>
      <c r="BM247" s="178"/>
    </row>
    <row r="248" spans="2:65" s="8" customFormat="1" x14ac:dyDescent="0.25">
      <c r="B248" s="17"/>
      <c r="C248" s="18"/>
      <c r="D248" s="19"/>
      <c r="E248" s="19"/>
      <c r="F248" s="20" t="str">
        <f t="shared" si="51"/>
        <v/>
      </c>
      <c r="G248" s="15"/>
      <c r="H248" s="15"/>
      <c r="I248" s="15"/>
      <c r="J248" s="15"/>
      <c r="K248" s="15"/>
      <c r="L248" s="15"/>
      <c r="M248" s="15"/>
      <c r="N248" s="15"/>
      <c r="O248" s="15"/>
      <c r="P248" s="15"/>
      <c r="Q248" s="21" t="str">
        <f t="shared" si="48"/>
        <v/>
      </c>
      <c r="R248" s="15"/>
      <c r="S248" s="15"/>
      <c r="T248" s="15"/>
      <c r="U248" s="15"/>
      <c r="V248" s="15"/>
      <c r="W248" s="15"/>
      <c r="X248" s="15"/>
      <c r="Y248" s="15"/>
      <c r="Z248" s="15"/>
      <c r="AA248" s="15"/>
      <c r="AB248" s="15"/>
      <c r="AC248" s="15"/>
      <c r="AD248" s="15"/>
      <c r="AE248" s="21" t="str">
        <f t="shared" si="49"/>
        <v/>
      </c>
      <c r="AF248" s="15"/>
      <c r="AG248" s="15"/>
      <c r="AH248" s="15"/>
      <c r="AI248" s="15"/>
      <c r="AJ248" s="15"/>
      <c r="AK248" s="15"/>
      <c r="AL248" s="15"/>
      <c r="AM248" s="15"/>
      <c r="AN248" s="15"/>
      <c r="AO248" s="15"/>
      <c r="AP248" s="16"/>
      <c r="AQ248" s="16"/>
      <c r="AR248" s="525" t="str">
        <f t="shared" si="50"/>
        <v/>
      </c>
      <c r="AS248" s="525"/>
      <c r="BC248" s="178"/>
      <c r="BD248" s="178"/>
      <c r="BE248" s="178"/>
      <c r="BF248" s="199"/>
      <c r="BG248" s="216"/>
      <c r="BH248" s="217"/>
      <c r="BI248" s="218"/>
      <c r="BJ248" s="178"/>
      <c r="BK248" s="199"/>
      <c r="BL248" s="199"/>
      <c r="BM248" s="178"/>
    </row>
    <row r="249" spans="2:65" s="8" customFormat="1" x14ac:dyDescent="0.25">
      <c r="B249" s="17"/>
      <c r="C249" s="18"/>
      <c r="D249" s="19"/>
      <c r="E249" s="19"/>
      <c r="F249" s="20" t="str">
        <f t="shared" si="51"/>
        <v/>
      </c>
      <c r="G249" s="15"/>
      <c r="H249" s="15"/>
      <c r="I249" s="15"/>
      <c r="J249" s="15"/>
      <c r="K249" s="15"/>
      <c r="L249" s="15"/>
      <c r="M249" s="15"/>
      <c r="N249" s="15"/>
      <c r="O249" s="15"/>
      <c r="P249" s="15"/>
      <c r="Q249" s="21" t="str">
        <f t="shared" si="48"/>
        <v/>
      </c>
      <c r="R249" s="15"/>
      <c r="S249" s="15"/>
      <c r="T249" s="15"/>
      <c r="U249" s="15"/>
      <c r="V249" s="15"/>
      <c r="W249" s="15"/>
      <c r="X249" s="15"/>
      <c r="Y249" s="15"/>
      <c r="Z249" s="15"/>
      <c r="AA249" s="15"/>
      <c r="AB249" s="15"/>
      <c r="AC249" s="15"/>
      <c r="AD249" s="15"/>
      <c r="AE249" s="21" t="str">
        <f t="shared" si="49"/>
        <v/>
      </c>
      <c r="AF249" s="15"/>
      <c r="AG249" s="15"/>
      <c r="AH249" s="15"/>
      <c r="AI249" s="15"/>
      <c r="AJ249" s="15"/>
      <c r="AK249" s="15"/>
      <c r="AL249" s="15"/>
      <c r="AM249" s="15"/>
      <c r="AN249" s="15"/>
      <c r="AO249" s="15"/>
      <c r="AP249" s="16"/>
      <c r="AQ249" s="16"/>
      <c r="AR249" s="525" t="str">
        <f t="shared" si="50"/>
        <v/>
      </c>
      <c r="AS249" s="525"/>
      <c r="BC249" s="178"/>
      <c r="BD249" s="178"/>
      <c r="BE249" s="178"/>
      <c r="BF249" s="199"/>
      <c r="BG249" s="216"/>
      <c r="BH249" s="217"/>
      <c r="BI249" s="218"/>
      <c r="BJ249" s="178"/>
      <c r="BK249" s="199"/>
      <c r="BL249" s="199"/>
      <c r="BM249" s="178"/>
    </row>
    <row r="250" spans="2:65" s="8" customFormat="1" x14ac:dyDescent="0.25">
      <c r="B250" s="17"/>
      <c r="C250" s="18"/>
      <c r="D250" s="19"/>
      <c r="E250" s="19"/>
      <c r="F250" s="20" t="str">
        <f t="shared" si="51"/>
        <v/>
      </c>
      <c r="G250" s="15"/>
      <c r="H250" s="15"/>
      <c r="I250" s="15"/>
      <c r="J250" s="15"/>
      <c r="K250" s="15"/>
      <c r="L250" s="15"/>
      <c r="M250" s="15"/>
      <c r="N250" s="15"/>
      <c r="O250" s="15"/>
      <c r="P250" s="15"/>
      <c r="Q250" s="21" t="str">
        <f t="shared" si="48"/>
        <v/>
      </c>
      <c r="R250" s="15"/>
      <c r="S250" s="15"/>
      <c r="T250" s="15"/>
      <c r="U250" s="15"/>
      <c r="V250" s="15"/>
      <c r="W250" s="15"/>
      <c r="X250" s="15"/>
      <c r="Y250" s="15"/>
      <c r="Z250" s="15"/>
      <c r="AA250" s="15"/>
      <c r="AB250" s="15"/>
      <c r="AC250" s="15"/>
      <c r="AD250" s="15"/>
      <c r="AE250" s="21" t="str">
        <f t="shared" si="49"/>
        <v/>
      </c>
      <c r="AF250" s="15"/>
      <c r="AG250" s="15"/>
      <c r="AH250" s="15"/>
      <c r="AI250" s="15"/>
      <c r="AJ250" s="15"/>
      <c r="AK250" s="15"/>
      <c r="AL250" s="15"/>
      <c r="AM250" s="15"/>
      <c r="AN250" s="15"/>
      <c r="AO250" s="15"/>
      <c r="AP250" s="16"/>
      <c r="AQ250" s="16"/>
      <c r="AR250" s="525" t="str">
        <f t="shared" si="50"/>
        <v/>
      </c>
      <c r="AS250" s="525"/>
      <c r="BC250" s="178"/>
      <c r="BD250" s="178"/>
      <c r="BE250" s="178"/>
      <c r="BF250" s="199"/>
      <c r="BG250" s="216"/>
      <c r="BH250" s="217"/>
      <c r="BI250" s="218"/>
      <c r="BJ250" s="178"/>
      <c r="BK250" s="199"/>
      <c r="BL250" s="199"/>
      <c r="BM250" s="178"/>
    </row>
    <row r="251" spans="2:65" s="8" customFormat="1" x14ac:dyDescent="0.25">
      <c r="B251" s="17"/>
      <c r="C251" s="18"/>
      <c r="D251" s="19"/>
      <c r="E251" s="19"/>
      <c r="F251" s="20" t="str">
        <f t="shared" si="51"/>
        <v/>
      </c>
      <c r="G251" s="15"/>
      <c r="H251" s="15"/>
      <c r="I251" s="15"/>
      <c r="J251" s="15"/>
      <c r="K251" s="15"/>
      <c r="L251" s="15"/>
      <c r="M251" s="15"/>
      <c r="N251" s="15"/>
      <c r="O251" s="15"/>
      <c r="P251" s="15"/>
      <c r="Q251" s="21" t="str">
        <f t="shared" si="48"/>
        <v/>
      </c>
      <c r="R251" s="15"/>
      <c r="S251" s="15"/>
      <c r="T251" s="15"/>
      <c r="U251" s="15"/>
      <c r="V251" s="15"/>
      <c r="W251" s="15"/>
      <c r="X251" s="15"/>
      <c r="Y251" s="15"/>
      <c r="Z251" s="15"/>
      <c r="AA251" s="15"/>
      <c r="AB251" s="15"/>
      <c r="AC251" s="15"/>
      <c r="AD251" s="15"/>
      <c r="AE251" s="21" t="str">
        <f t="shared" si="49"/>
        <v/>
      </c>
      <c r="AF251" s="15"/>
      <c r="AG251" s="15"/>
      <c r="AH251" s="15"/>
      <c r="AI251" s="15"/>
      <c r="AJ251" s="15"/>
      <c r="AK251" s="15"/>
      <c r="AL251" s="15"/>
      <c r="AM251" s="15"/>
      <c r="AN251" s="15"/>
      <c r="AO251" s="15"/>
      <c r="AP251" s="16"/>
      <c r="AQ251" s="16"/>
      <c r="AR251" s="525" t="str">
        <f t="shared" si="50"/>
        <v/>
      </c>
      <c r="AS251" s="525"/>
      <c r="BC251" s="178"/>
      <c r="BD251" s="178"/>
      <c r="BE251" s="178"/>
      <c r="BF251" s="199"/>
      <c r="BG251" s="216"/>
      <c r="BH251" s="217"/>
      <c r="BI251" s="218"/>
      <c r="BJ251" s="178"/>
      <c r="BK251" s="199"/>
      <c r="BL251" s="199"/>
      <c r="BM251" s="178"/>
    </row>
    <row r="252" spans="2:65" s="8" customFormat="1" x14ac:dyDescent="0.25">
      <c r="B252" s="17"/>
      <c r="C252" s="18"/>
      <c r="D252" s="19"/>
      <c r="E252" s="19"/>
      <c r="F252" s="20" t="str">
        <f t="shared" si="51"/>
        <v/>
      </c>
      <c r="G252" s="15"/>
      <c r="H252" s="15"/>
      <c r="I252" s="15"/>
      <c r="J252" s="15"/>
      <c r="K252" s="15"/>
      <c r="L252" s="15"/>
      <c r="M252" s="15"/>
      <c r="N252" s="15"/>
      <c r="O252" s="15"/>
      <c r="P252" s="15"/>
      <c r="Q252" s="21" t="str">
        <f t="shared" si="48"/>
        <v/>
      </c>
      <c r="R252" s="15"/>
      <c r="S252" s="15"/>
      <c r="T252" s="15"/>
      <c r="U252" s="15"/>
      <c r="V252" s="15"/>
      <c r="W252" s="15"/>
      <c r="X252" s="15"/>
      <c r="Y252" s="15"/>
      <c r="Z252" s="15"/>
      <c r="AA252" s="15"/>
      <c r="AB252" s="15"/>
      <c r="AC252" s="15"/>
      <c r="AD252" s="15"/>
      <c r="AE252" s="21" t="str">
        <f t="shared" si="49"/>
        <v/>
      </c>
      <c r="AF252" s="15"/>
      <c r="AG252" s="15"/>
      <c r="AH252" s="15"/>
      <c r="AI252" s="15"/>
      <c r="AJ252" s="15"/>
      <c r="AK252" s="15"/>
      <c r="AL252" s="15"/>
      <c r="AM252" s="15"/>
      <c r="AN252" s="15"/>
      <c r="AO252" s="15"/>
      <c r="AP252" s="16"/>
      <c r="AQ252" s="16"/>
      <c r="AR252" s="525" t="str">
        <f t="shared" si="50"/>
        <v/>
      </c>
      <c r="AS252" s="525"/>
      <c r="BC252" s="178"/>
      <c r="BD252" s="178"/>
      <c r="BE252" s="178"/>
      <c r="BF252" s="199"/>
      <c r="BG252" s="216"/>
      <c r="BH252" s="217"/>
      <c r="BI252" s="218"/>
      <c r="BJ252" s="178"/>
      <c r="BK252" s="199"/>
      <c r="BL252" s="199"/>
      <c r="BM252" s="178"/>
    </row>
    <row r="253" spans="2:65" s="8" customFormat="1" x14ac:dyDescent="0.25">
      <c r="B253" s="17"/>
      <c r="C253" s="18"/>
      <c r="D253" s="19"/>
      <c r="E253" s="19"/>
      <c r="F253" s="20" t="str">
        <f t="shared" si="51"/>
        <v/>
      </c>
      <c r="G253" s="15"/>
      <c r="H253" s="15"/>
      <c r="I253" s="15"/>
      <c r="J253" s="15"/>
      <c r="K253" s="15"/>
      <c r="L253" s="15"/>
      <c r="M253" s="15"/>
      <c r="N253" s="15"/>
      <c r="O253" s="15"/>
      <c r="P253" s="15"/>
      <c r="Q253" s="21" t="str">
        <f t="shared" si="48"/>
        <v/>
      </c>
      <c r="R253" s="15"/>
      <c r="S253" s="15"/>
      <c r="T253" s="15"/>
      <c r="U253" s="15"/>
      <c r="V253" s="15"/>
      <c r="W253" s="15"/>
      <c r="X253" s="15"/>
      <c r="Y253" s="15"/>
      <c r="Z253" s="15"/>
      <c r="AA253" s="15"/>
      <c r="AB253" s="15"/>
      <c r="AC253" s="15"/>
      <c r="AD253" s="15"/>
      <c r="AE253" s="21" t="str">
        <f t="shared" si="49"/>
        <v/>
      </c>
      <c r="AF253" s="15"/>
      <c r="AG253" s="15"/>
      <c r="AH253" s="15"/>
      <c r="AI253" s="15"/>
      <c r="AJ253" s="15"/>
      <c r="AK253" s="15"/>
      <c r="AL253" s="15"/>
      <c r="AM253" s="15"/>
      <c r="AN253" s="15"/>
      <c r="AO253" s="15"/>
      <c r="AP253" s="16"/>
      <c r="AQ253" s="16"/>
      <c r="AR253" s="525" t="str">
        <f t="shared" si="50"/>
        <v/>
      </c>
      <c r="AS253" s="525"/>
      <c r="BC253" s="178"/>
      <c r="BD253" s="178"/>
      <c r="BE253" s="178"/>
      <c r="BF253" s="199"/>
      <c r="BG253" s="216"/>
      <c r="BH253" s="217"/>
      <c r="BI253" s="218"/>
      <c r="BJ253" s="178"/>
      <c r="BK253" s="199"/>
      <c r="BL253" s="199"/>
      <c r="BM253" s="178"/>
    </row>
    <row r="254" spans="2:65" s="8" customFormat="1" x14ac:dyDescent="0.25">
      <c r="B254" s="17"/>
      <c r="C254" s="18"/>
      <c r="D254" s="19"/>
      <c r="E254" s="19"/>
      <c r="F254" s="20" t="str">
        <f t="shared" si="51"/>
        <v/>
      </c>
      <c r="G254" s="15"/>
      <c r="H254" s="15"/>
      <c r="I254" s="15"/>
      <c r="J254" s="15"/>
      <c r="K254" s="15"/>
      <c r="L254" s="15"/>
      <c r="M254" s="15"/>
      <c r="N254" s="15"/>
      <c r="O254" s="15"/>
      <c r="P254" s="15"/>
      <c r="Q254" s="21" t="str">
        <f t="shared" si="48"/>
        <v/>
      </c>
      <c r="R254" s="15"/>
      <c r="S254" s="15"/>
      <c r="T254" s="15"/>
      <c r="U254" s="15"/>
      <c r="V254" s="15"/>
      <c r="W254" s="15"/>
      <c r="X254" s="15"/>
      <c r="Y254" s="15"/>
      <c r="Z254" s="15"/>
      <c r="AA254" s="15"/>
      <c r="AB254" s="15"/>
      <c r="AC254" s="15"/>
      <c r="AD254" s="15"/>
      <c r="AE254" s="21" t="str">
        <f t="shared" si="49"/>
        <v/>
      </c>
      <c r="AF254" s="15"/>
      <c r="AG254" s="15"/>
      <c r="AH254" s="15"/>
      <c r="AI254" s="15"/>
      <c r="AJ254" s="15"/>
      <c r="AK254" s="15"/>
      <c r="AL254" s="15"/>
      <c r="AM254" s="15"/>
      <c r="AN254" s="15"/>
      <c r="AO254" s="15"/>
      <c r="AP254" s="16"/>
      <c r="AQ254" s="16"/>
      <c r="AR254" s="525" t="str">
        <f t="shared" si="50"/>
        <v/>
      </c>
      <c r="AS254" s="525"/>
      <c r="BC254" s="178"/>
      <c r="BD254" s="178"/>
      <c r="BE254" s="178"/>
      <c r="BF254" s="199"/>
      <c r="BG254" s="216"/>
      <c r="BH254" s="217"/>
      <c r="BI254" s="218"/>
      <c r="BJ254" s="178"/>
      <c r="BK254" s="199"/>
      <c r="BL254" s="199"/>
      <c r="BM254" s="178"/>
    </row>
    <row r="255" spans="2:65" s="8" customFormat="1" x14ac:dyDescent="0.25">
      <c r="B255" s="17"/>
      <c r="C255" s="18"/>
      <c r="D255" s="19"/>
      <c r="E255" s="19"/>
      <c r="F255" s="20" t="str">
        <f t="shared" si="51"/>
        <v/>
      </c>
      <c r="G255" s="15"/>
      <c r="H255" s="15"/>
      <c r="I255" s="15"/>
      <c r="J255" s="15"/>
      <c r="K255" s="15"/>
      <c r="L255" s="15"/>
      <c r="M255" s="15"/>
      <c r="N255" s="15"/>
      <c r="O255" s="15"/>
      <c r="P255" s="15"/>
      <c r="Q255" s="21" t="str">
        <f t="shared" si="48"/>
        <v/>
      </c>
      <c r="R255" s="15"/>
      <c r="S255" s="15"/>
      <c r="T255" s="15"/>
      <c r="U255" s="15"/>
      <c r="V255" s="15"/>
      <c r="W255" s="15"/>
      <c r="X255" s="15"/>
      <c r="Y255" s="15"/>
      <c r="Z255" s="15"/>
      <c r="AA255" s="15"/>
      <c r="AB255" s="15"/>
      <c r="AC255" s="15"/>
      <c r="AD255" s="15"/>
      <c r="AE255" s="21" t="str">
        <f t="shared" si="49"/>
        <v/>
      </c>
      <c r="AF255" s="15"/>
      <c r="AG255" s="15"/>
      <c r="AH255" s="15"/>
      <c r="AI255" s="15"/>
      <c r="AJ255" s="15"/>
      <c r="AK255" s="15"/>
      <c r="AL255" s="15"/>
      <c r="AM255" s="15"/>
      <c r="AN255" s="15"/>
      <c r="AO255" s="15"/>
      <c r="AP255" s="16"/>
      <c r="AQ255" s="16"/>
      <c r="AR255" s="525" t="str">
        <f t="shared" si="50"/>
        <v/>
      </c>
      <c r="AS255" s="525"/>
      <c r="BC255" s="178"/>
      <c r="BD255" s="178"/>
      <c r="BE255" s="178"/>
      <c r="BF255" s="199"/>
      <c r="BG255" s="216"/>
      <c r="BH255" s="217"/>
      <c r="BI255" s="218"/>
      <c r="BJ255" s="178"/>
      <c r="BK255" s="199"/>
      <c r="BL255" s="199"/>
      <c r="BM255" s="178"/>
    </row>
    <row r="256" spans="2:65" s="8" customFormat="1" x14ac:dyDescent="0.25">
      <c r="C256" s="14"/>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6"/>
      <c r="AQ256" s="16"/>
      <c r="BC256" s="178"/>
      <c r="BD256" s="178"/>
      <c r="BE256" s="178"/>
      <c r="BF256" s="199"/>
      <c r="BG256" s="178"/>
      <c r="BH256" s="178"/>
      <c r="BI256" s="178"/>
      <c r="BJ256" s="178"/>
      <c r="BK256" s="199"/>
      <c r="BL256" s="199"/>
      <c r="BM256" s="178"/>
    </row>
    <row r="257" spans="3:65" s="8" customFormat="1" x14ac:dyDescent="0.25">
      <c r="C257" s="14"/>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6"/>
      <c r="AQ257" s="16"/>
      <c r="BC257" s="178"/>
      <c r="BD257" s="178"/>
      <c r="BE257" s="178"/>
      <c r="BF257" s="199"/>
      <c r="BG257" s="178"/>
      <c r="BH257" s="178"/>
      <c r="BI257" s="178"/>
      <c r="BJ257" s="178"/>
      <c r="BK257" s="199"/>
      <c r="BL257" s="199"/>
      <c r="BM257" s="178"/>
    </row>
    <row r="258" spans="3:65" s="8" customFormat="1" x14ac:dyDescent="0.25">
      <c r="C258" s="14"/>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6"/>
      <c r="AQ258" s="16"/>
      <c r="BC258" s="178"/>
      <c r="BD258" s="178"/>
      <c r="BE258" s="178"/>
      <c r="BF258" s="199"/>
      <c r="BG258" s="178"/>
      <c r="BH258" s="178"/>
      <c r="BI258" s="178"/>
      <c r="BJ258" s="178"/>
      <c r="BK258" s="199"/>
      <c r="BL258" s="199"/>
      <c r="BM258" s="178"/>
    </row>
    <row r="259" spans="3:65" s="8" customFormat="1" x14ac:dyDescent="0.25">
      <c r="C259" s="14"/>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6"/>
      <c r="AQ259" s="16"/>
      <c r="BC259" s="178"/>
      <c r="BD259" s="178"/>
      <c r="BE259" s="178"/>
      <c r="BF259" s="199"/>
      <c r="BG259" s="178"/>
      <c r="BH259" s="178"/>
      <c r="BI259" s="178"/>
      <c r="BJ259" s="178"/>
      <c r="BK259" s="199"/>
      <c r="BL259" s="199"/>
      <c r="BM259" s="178"/>
    </row>
    <row r="260" spans="3:65" s="8" customFormat="1" x14ac:dyDescent="0.25">
      <c r="C260" s="14"/>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6"/>
      <c r="AQ260" s="16"/>
      <c r="BC260" s="178"/>
      <c r="BD260" s="178"/>
      <c r="BE260" s="178"/>
      <c r="BF260" s="199"/>
      <c r="BG260" s="178"/>
      <c r="BH260" s="178"/>
      <c r="BI260" s="178"/>
      <c r="BJ260" s="178"/>
      <c r="BK260" s="199"/>
      <c r="BL260" s="199"/>
      <c r="BM260" s="178"/>
    </row>
    <row r="261" spans="3:65" s="8" customFormat="1" x14ac:dyDescent="0.25">
      <c r="C261" s="14"/>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6"/>
      <c r="AQ261" s="16"/>
      <c r="BC261" s="178"/>
      <c r="BD261" s="178"/>
      <c r="BE261" s="178"/>
      <c r="BF261" s="199"/>
      <c r="BG261" s="178"/>
      <c r="BH261" s="178"/>
      <c r="BI261" s="178"/>
      <c r="BJ261" s="178"/>
      <c r="BK261" s="199"/>
      <c r="BL261" s="199"/>
      <c r="BM261" s="178"/>
    </row>
    <row r="262" spans="3:65" s="8" customFormat="1" x14ac:dyDescent="0.25">
      <c r="C262" s="14"/>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6"/>
      <c r="AQ262" s="16"/>
      <c r="BC262" s="178"/>
      <c r="BD262" s="178"/>
      <c r="BE262" s="178"/>
      <c r="BF262" s="199"/>
      <c r="BG262" s="178"/>
      <c r="BH262" s="178"/>
      <c r="BI262" s="178"/>
      <c r="BJ262" s="178"/>
      <c r="BK262" s="199"/>
      <c r="BL262" s="199"/>
      <c r="BM262" s="178"/>
    </row>
    <row r="263" spans="3:65" s="8" customFormat="1" x14ac:dyDescent="0.25">
      <c r="C263" s="14"/>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6"/>
      <c r="AQ263" s="16"/>
      <c r="BC263" s="178"/>
      <c r="BD263" s="178"/>
      <c r="BE263" s="178"/>
      <c r="BF263" s="199"/>
      <c r="BG263" s="178"/>
      <c r="BH263" s="178"/>
      <c r="BI263" s="178"/>
      <c r="BJ263" s="178"/>
      <c r="BK263" s="199"/>
      <c r="BL263" s="199"/>
      <c r="BM263" s="178"/>
    </row>
    <row r="264" spans="3:65" s="8" customFormat="1" x14ac:dyDescent="0.25">
      <c r="C264" s="14"/>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6"/>
      <c r="AQ264" s="16"/>
      <c r="BC264" s="178"/>
      <c r="BD264" s="178"/>
      <c r="BE264" s="178"/>
      <c r="BF264" s="199"/>
      <c r="BG264" s="178"/>
      <c r="BH264" s="178"/>
      <c r="BI264" s="178"/>
      <c r="BJ264" s="178"/>
      <c r="BK264" s="199"/>
      <c r="BL264" s="199"/>
      <c r="BM264" s="178"/>
    </row>
    <row r="265" spans="3:65" s="8" customFormat="1" x14ac:dyDescent="0.25">
      <c r="C265" s="14"/>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6"/>
      <c r="AQ265" s="16"/>
      <c r="BC265" s="178"/>
      <c r="BD265" s="178"/>
      <c r="BE265" s="178"/>
      <c r="BF265" s="199"/>
      <c r="BG265" s="178"/>
      <c r="BH265" s="178"/>
      <c r="BI265" s="178"/>
      <c r="BJ265" s="178"/>
      <c r="BK265" s="199"/>
      <c r="BL265" s="199"/>
      <c r="BM265" s="178"/>
    </row>
    <row r="266" spans="3:65" s="8" customFormat="1" x14ac:dyDescent="0.25">
      <c r="C266" s="14"/>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6"/>
      <c r="AQ266" s="16"/>
      <c r="BC266" s="178"/>
      <c r="BD266" s="178"/>
      <c r="BE266" s="178"/>
      <c r="BF266" s="199"/>
      <c r="BG266" s="178"/>
      <c r="BH266" s="178"/>
      <c r="BI266" s="178"/>
      <c r="BJ266" s="178"/>
      <c r="BK266" s="199"/>
      <c r="BL266" s="199"/>
      <c r="BM266" s="178"/>
    </row>
    <row r="267" spans="3:65" s="8" customFormat="1" x14ac:dyDescent="0.25">
      <c r="C267" s="14"/>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6"/>
      <c r="AQ267" s="16"/>
      <c r="BC267" s="178"/>
      <c r="BD267" s="178"/>
      <c r="BE267" s="178"/>
      <c r="BF267" s="199"/>
      <c r="BG267" s="178"/>
      <c r="BH267" s="178"/>
      <c r="BI267" s="178"/>
      <c r="BJ267" s="178"/>
      <c r="BK267" s="199"/>
      <c r="BL267" s="199"/>
      <c r="BM267" s="178"/>
    </row>
    <row r="268" spans="3:65" s="8" customFormat="1" x14ac:dyDescent="0.25">
      <c r="C268" s="14"/>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6"/>
      <c r="AQ268" s="16"/>
      <c r="BC268" s="178"/>
      <c r="BD268" s="178"/>
      <c r="BE268" s="178"/>
      <c r="BF268" s="199"/>
      <c r="BG268" s="178"/>
      <c r="BH268" s="178"/>
      <c r="BI268" s="178"/>
      <c r="BJ268" s="178"/>
      <c r="BK268" s="199"/>
      <c r="BL268" s="199"/>
      <c r="BM268" s="178"/>
    </row>
    <row r="269" spans="3:65" s="8" customFormat="1" x14ac:dyDescent="0.25">
      <c r="C269" s="14"/>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6"/>
      <c r="AQ269" s="16"/>
      <c r="BC269" s="178"/>
      <c r="BD269" s="178"/>
      <c r="BE269" s="178"/>
      <c r="BF269" s="199"/>
      <c r="BG269" s="178"/>
      <c r="BH269" s="178"/>
      <c r="BI269" s="178"/>
      <c r="BJ269" s="178"/>
      <c r="BK269" s="199"/>
      <c r="BL269" s="199"/>
      <c r="BM269" s="178"/>
    </row>
    <row r="270" spans="3:65" s="8" customFormat="1" x14ac:dyDescent="0.25">
      <c r="C270" s="14"/>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6"/>
      <c r="AQ270" s="16"/>
      <c r="BC270" s="178"/>
      <c r="BD270" s="178"/>
      <c r="BE270" s="178"/>
      <c r="BF270" s="199"/>
      <c r="BG270" s="178"/>
      <c r="BH270" s="178"/>
      <c r="BI270" s="178"/>
      <c r="BJ270" s="178"/>
      <c r="BK270" s="199"/>
      <c r="BL270" s="199"/>
      <c r="BM270" s="178"/>
    </row>
    <row r="271" spans="3:65" s="8" customFormat="1" x14ac:dyDescent="0.25">
      <c r="C271" s="14"/>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6"/>
      <c r="AQ271" s="16"/>
      <c r="BC271" s="178"/>
      <c r="BD271" s="178"/>
      <c r="BE271" s="178"/>
      <c r="BF271" s="199"/>
      <c r="BG271" s="178"/>
      <c r="BH271" s="178"/>
      <c r="BI271" s="178"/>
      <c r="BJ271" s="178"/>
      <c r="BK271" s="199"/>
      <c r="BL271" s="199"/>
      <c r="BM271" s="178"/>
    </row>
    <row r="272" spans="3:65" s="8" customFormat="1" x14ac:dyDescent="0.25">
      <c r="C272" s="14"/>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6"/>
      <c r="AQ272" s="16"/>
      <c r="BC272" s="178"/>
      <c r="BD272" s="178"/>
      <c r="BE272" s="178"/>
      <c r="BF272" s="199"/>
      <c r="BG272" s="178"/>
      <c r="BH272" s="178"/>
      <c r="BI272" s="178"/>
      <c r="BJ272" s="178"/>
      <c r="BK272" s="199"/>
      <c r="BL272" s="199"/>
      <c r="BM272" s="178"/>
    </row>
    <row r="273" spans="3:65" s="8" customFormat="1" x14ac:dyDescent="0.25">
      <c r="C273" s="14"/>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6"/>
      <c r="AQ273" s="16"/>
      <c r="BC273" s="178"/>
      <c r="BD273" s="178"/>
      <c r="BE273" s="178"/>
      <c r="BF273" s="199"/>
      <c r="BG273" s="178"/>
      <c r="BH273" s="178"/>
      <c r="BI273" s="178"/>
      <c r="BJ273" s="178"/>
      <c r="BK273" s="199"/>
      <c r="BL273" s="199"/>
      <c r="BM273" s="178"/>
    </row>
    <row r="274" spans="3:65" s="8" customFormat="1" x14ac:dyDescent="0.25">
      <c r="C274" s="14"/>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6"/>
      <c r="AQ274" s="16"/>
      <c r="BC274" s="178"/>
      <c r="BD274" s="178"/>
      <c r="BE274" s="178"/>
      <c r="BF274" s="199"/>
      <c r="BG274" s="178"/>
      <c r="BH274" s="178"/>
      <c r="BI274" s="178"/>
      <c r="BJ274" s="178"/>
      <c r="BK274" s="199"/>
      <c r="BL274" s="199"/>
      <c r="BM274" s="178"/>
    </row>
    <row r="275" spans="3:65" s="8" customFormat="1" x14ac:dyDescent="0.25">
      <c r="C275" s="14"/>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6"/>
      <c r="AQ275" s="16"/>
      <c r="BC275" s="178"/>
      <c r="BD275" s="178"/>
      <c r="BE275" s="178"/>
      <c r="BF275" s="199"/>
      <c r="BG275" s="178"/>
      <c r="BH275" s="178"/>
      <c r="BI275" s="178"/>
      <c r="BJ275" s="178"/>
      <c r="BK275" s="199"/>
      <c r="BL275" s="199"/>
      <c r="BM275" s="178"/>
    </row>
    <row r="276" spans="3:65" s="8" customFormat="1" x14ac:dyDescent="0.25">
      <c r="C276" s="14"/>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6"/>
      <c r="AQ276" s="16"/>
      <c r="BC276" s="178"/>
      <c r="BD276" s="178"/>
      <c r="BE276" s="178"/>
      <c r="BF276" s="199"/>
      <c r="BG276" s="178"/>
      <c r="BH276" s="178"/>
      <c r="BI276" s="178"/>
      <c r="BJ276" s="178"/>
      <c r="BK276" s="199"/>
      <c r="BL276" s="199"/>
      <c r="BM276" s="178"/>
    </row>
    <row r="277" spans="3:65" s="8" customFormat="1" x14ac:dyDescent="0.25">
      <c r="C277" s="14"/>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6"/>
      <c r="AQ277" s="16"/>
      <c r="BC277" s="178"/>
      <c r="BD277" s="178"/>
      <c r="BE277" s="178"/>
      <c r="BF277" s="199"/>
      <c r="BG277" s="178"/>
      <c r="BH277" s="178"/>
      <c r="BI277" s="178"/>
      <c r="BJ277" s="178"/>
      <c r="BK277" s="199"/>
      <c r="BL277" s="199"/>
      <c r="BM277" s="178"/>
    </row>
    <row r="278" spans="3:65" s="8" customFormat="1" x14ac:dyDescent="0.25">
      <c r="C278" s="14"/>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6"/>
      <c r="AQ278" s="16"/>
      <c r="BC278" s="178"/>
      <c r="BD278" s="178"/>
      <c r="BE278" s="178"/>
      <c r="BF278" s="199"/>
      <c r="BG278" s="178"/>
      <c r="BH278" s="178"/>
      <c r="BI278" s="178"/>
      <c r="BJ278" s="178"/>
      <c r="BK278" s="199"/>
      <c r="BL278" s="199"/>
      <c r="BM278" s="178"/>
    </row>
    <row r="279" spans="3:65" s="8" customFormat="1" x14ac:dyDescent="0.25">
      <c r="C279" s="14"/>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6"/>
      <c r="AQ279" s="16"/>
      <c r="BC279" s="178"/>
      <c r="BD279" s="178"/>
      <c r="BE279" s="178"/>
      <c r="BF279" s="199"/>
      <c r="BG279" s="178"/>
      <c r="BH279" s="178"/>
      <c r="BI279" s="178"/>
      <c r="BJ279" s="178"/>
      <c r="BK279" s="199"/>
      <c r="BL279" s="199"/>
      <c r="BM279" s="178"/>
    </row>
    <row r="280" spans="3:65" s="8" customFormat="1" x14ac:dyDescent="0.25">
      <c r="C280" s="14"/>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6"/>
      <c r="AQ280" s="16"/>
      <c r="BC280" s="178"/>
      <c r="BD280" s="178"/>
      <c r="BE280" s="178"/>
      <c r="BF280" s="199"/>
      <c r="BG280" s="178"/>
      <c r="BH280" s="178"/>
      <c r="BI280" s="178"/>
      <c r="BJ280" s="178"/>
      <c r="BK280" s="199"/>
      <c r="BL280" s="199"/>
      <c r="BM280" s="178"/>
    </row>
    <row r="281" spans="3:65" s="8" customFormat="1" x14ac:dyDescent="0.25">
      <c r="C281" s="14"/>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6"/>
      <c r="AQ281" s="16"/>
      <c r="BC281" s="178"/>
      <c r="BD281" s="178"/>
      <c r="BE281" s="178"/>
      <c r="BF281" s="199"/>
      <c r="BG281" s="178"/>
      <c r="BH281" s="178"/>
      <c r="BI281" s="178"/>
      <c r="BJ281" s="178"/>
      <c r="BK281" s="199"/>
      <c r="BL281" s="199"/>
      <c r="BM281" s="178"/>
    </row>
    <row r="282" spans="3:65" s="8" customFormat="1" x14ac:dyDescent="0.25">
      <c r="C282" s="14"/>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6"/>
      <c r="AQ282" s="16"/>
      <c r="BC282" s="178"/>
      <c r="BD282" s="178"/>
      <c r="BE282" s="178"/>
      <c r="BF282" s="199"/>
      <c r="BG282" s="178"/>
      <c r="BH282" s="178"/>
      <c r="BI282" s="178"/>
      <c r="BJ282" s="178"/>
      <c r="BK282" s="199"/>
      <c r="BL282" s="199"/>
      <c r="BM282" s="178"/>
    </row>
    <row r="283" spans="3:65" s="8" customFormat="1" x14ac:dyDescent="0.25">
      <c r="C283" s="14"/>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6"/>
      <c r="AQ283" s="16"/>
      <c r="BC283" s="178"/>
      <c r="BD283" s="178"/>
      <c r="BE283" s="178"/>
      <c r="BF283" s="199"/>
      <c r="BG283" s="178"/>
      <c r="BH283" s="178"/>
      <c r="BI283" s="178"/>
      <c r="BJ283" s="178"/>
      <c r="BK283" s="199"/>
      <c r="BL283" s="199"/>
      <c r="BM283" s="178"/>
    </row>
    <row r="284" spans="3:65" s="8" customFormat="1" x14ac:dyDescent="0.25">
      <c r="C284" s="14"/>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6"/>
      <c r="AQ284" s="16"/>
      <c r="BC284" s="178"/>
      <c r="BD284" s="178"/>
      <c r="BE284" s="178"/>
      <c r="BF284" s="199"/>
      <c r="BG284" s="178"/>
      <c r="BH284" s="178"/>
      <c r="BI284" s="178"/>
      <c r="BJ284" s="178"/>
      <c r="BK284" s="199"/>
      <c r="BL284" s="199"/>
      <c r="BM284" s="178"/>
    </row>
    <row r="285" spans="3:65" s="8" customFormat="1" x14ac:dyDescent="0.25">
      <c r="C285" s="14"/>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6"/>
      <c r="AQ285" s="16"/>
      <c r="BC285" s="178"/>
      <c r="BD285" s="178"/>
      <c r="BE285" s="178"/>
      <c r="BF285" s="199"/>
      <c r="BG285" s="178"/>
      <c r="BH285" s="178"/>
      <c r="BI285" s="178"/>
      <c r="BJ285" s="178"/>
      <c r="BK285" s="199"/>
      <c r="BL285" s="199"/>
      <c r="BM285" s="178"/>
    </row>
    <row r="286" spans="3:65" s="8" customFormat="1" x14ac:dyDescent="0.25">
      <c r="C286" s="14"/>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6"/>
      <c r="AQ286" s="16"/>
      <c r="BC286" s="178"/>
      <c r="BD286" s="178"/>
      <c r="BE286" s="178"/>
      <c r="BF286" s="199"/>
      <c r="BG286" s="178"/>
      <c r="BH286" s="178"/>
      <c r="BI286" s="178"/>
      <c r="BJ286" s="178"/>
      <c r="BK286" s="199"/>
      <c r="BL286" s="199"/>
      <c r="BM286" s="178"/>
    </row>
    <row r="287" spans="3:65" s="8" customFormat="1" x14ac:dyDescent="0.25">
      <c r="C287" s="14"/>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6"/>
      <c r="AQ287" s="16"/>
      <c r="BC287" s="178"/>
      <c r="BD287" s="178"/>
      <c r="BE287" s="178"/>
      <c r="BF287" s="199"/>
      <c r="BG287" s="178"/>
      <c r="BH287" s="178"/>
      <c r="BI287" s="178"/>
      <c r="BJ287" s="178"/>
      <c r="BK287" s="199"/>
      <c r="BL287" s="199"/>
      <c r="BM287" s="178"/>
    </row>
    <row r="288" spans="3:65" s="8" customFormat="1" x14ac:dyDescent="0.25">
      <c r="C288" s="14"/>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6"/>
      <c r="AQ288" s="16"/>
      <c r="BC288" s="178"/>
      <c r="BD288" s="178"/>
      <c r="BE288" s="178"/>
      <c r="BF288" s="199"/>
      <c r="BG288" s="178"/>
      <c r="BH288" s="178"/>
      <c r="BI288" s="178"/>
      <c r="BJ288" s="178"/>
      <c r="BK288" s="199"/>
      <c r="BL288" s="199"/>
      <c r="BM288" s="178"/>
    </row>
    <row r="289" spans="3:65" s="8" customFormat="1" x14ac:dyDescent="0.25">
      <c r="C289" s="14"/>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6"/>
      <c r="AQ289" s="16"/>
      <c r="BC289" s="178"/>
      <c r="BD289" s="178"/>
      <c r="BE289" s="178"/>
      <c r="BF289" s="199"/>
      <c r="BG289" s="178"/>
      <c r="BH289" s="178"/>
      <c r="BI289" s="178"/>
      <c r="BJ289" s="178"/>
      <c r="BK289" s="199"/>
      <c r="BL289" s="199"/>
      <c r="BM289" s="178"/>
    </row>
    <row r="290" spans="3:65" s="8" customFormat="1" x14ac:dyDescent="0.25">
      <c r="C290" s="14"/>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6"/>
      <c r="AQ290" s="16"/>
      <c r="BC290" s="178"/>
      <c r="BD290" s="178"/>
      <c r="BE290" s="178"/>
      <c r="BF290" s="199"/>
      <c r="BG290" s="178"/>
      <c r="BH290" s="178"/>
      <c r="BI290" s="178"/>
      <c r="BJ290" s="178"/>
      <c r="BK290" s="199"/>
      <c r="BL290" s="199"/>
      <c r="BM290" s="178"/>
    </row>
    <row r="291" spans="3:65" s="8" customFormat="1" x14ac:dyDescent="0.25">
      <c r="C291" s="14"/>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6"/>
      <c r="AQ291" s="16"/>
      <c r="BC291" s="178"/>
      <c r="BD291" s="178"/>
      <c r="BE291" s="178"/>
      <c r="BF291" s="199"/>
      <c r="BG291" s="178"/>
      <c r="BH291" s="178"/>
      <c r="BI291" s="178"/>
      <c r="BJ291" s="178"/>
      <c r="BK291" s="199"/>
      <c r="BL291" s="199"/>
      <c r="BM291" s="178"/>
    </row>
    <row r="292" spans="3:65" s="8" customFormat="1" x14ac:dyDescent="0.25">
      <c r="C292" s="14"/>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6"/>
      <c r="AQ292" s="16"/>
      <c r="BC292" s="178"/>
      <c r="BD292" s="178"/>
      <c r="BE292" s="178"/>
      <c r="BF292" s="199"/>
      <c r="BG292" s="178"/>
      <c r="BH292" s="178"/>
      <c r="BI292" s="178"/>
      <c r="BJ292" s="178"/>
      <c r="BK292" s="199"/>
      <c r="BL292" s="199"/>
      <c r="BM292" s="178"/>
    </row>
    <row r="293" spans="3:65" s="8" customFormat="1" x14ac:dyDescent="0.25">
      <c r="C293" s="14"/>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6"/>
      <c r="AQ293" s="16"/>
      <c r="BC293" s="178"/>
      <c r="BD293" s="178"/>
      <c r="BE293" s="178"/>
      <c r="BF293" s="199"/>
      <c r="BG293" s="178"/>
      <c r="BH293" s="178"/>
      <c r="BI293" s="178"/>
      <c r="BJ293" s="178"/>
      <c r="BK293" s="199"/>
      <c r="BL293" s="199"/>
      <c r="BM293" s="178"/>
    </row>
    <row r="294" spans="3:65" s="8" customFormat="1" x14ac:dyDescent="0.25">
      <c r="C294" s="14"/>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6"/>
      <c r="AQ294" s="16"/>
      <c r="BC294" s="178"/>
      <c r="BD294" s="178"/>
      <c r="BE294" s="178"/>
      <c r="BF294" s="199"/>
      <c r="BG294" s="178"/>
      <c r="BH294" s="178"/>
      <c r="BI294" s="178"/>
      <c r="BJ294" s="178"/>
      <c r="BK294" s="199"/>
      <c r="BL294" s="199"/>
      <c r="BM294" s="178"/>
    </row>
    <row r="295" spans="3:65" s="8" customFormat="1" x14ac:dyDescent="0.25">
      <c r="C295" s="14"/>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6"/>
      <c r="AQ295" s="16"/>
      <c r="BC295" s="178"/>
      <c r="BD295" s="178"/>
      <c r="BE295" s="178"/>
      <c r="BF295" s="199"/>
      <c r="BG295" s="178"/>
      <c r="BH295" s="178"/>
      <c r="BI295" s="178"/>
      <c r="BJ295" s="178"/>
      <c r="BK295" s="199"/>
      <c r="BL295" s="199"/>
      <c r="BM295" s="178"/>
    </row>
    <row r="296" spans="3:65" s="8" customFormat="1" x14ac:dyDescent="0.25">
      <c r="C296" s="14"/>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6"/>
      <c r="AQ296" s="16"/>
      <c r="BC296" s="178"/>
      <c r="BD296" s="178"/>
      <c r="BE296" s="178"/>
      <c r="BF296" s="199"/>
      <c r="BG296" s="178"/>
      <c r="BH296" s="178"/>
      <c r="BI296" s="178"/>
      <c r="BJ296" s="178"/>
      <c r="BK296" s="199"/>
      <c r="BL296" s="199"/>
      <c r="BM296" s="178"/>
    </row>
    <row r="297" spans="3:65" s="8" customFormat="1" x14ac:dyDescent="0.25">
      <c r="C297" s="14"/>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6"/>
      <c r="AQ297" s="16"/>
      <c r="BC297" s="178"/>
      <c r="BD297" s="178"/>
      <c r="BE297" s="178"/>
      <c r="BF297" s="199"/>
      <c r="BG297" s="178"/>
      <c r="BH297" s="178"/>
      <c r="BI297" s="178"/>
      <c r="BJ297" s="178"/>
      <c r="BK297" s="199"/>
      <c r="BL297" s="199"/>
      <c r="BM297" s="178"/>
    </row>
    <row r="298" spans="3:65" s="8" customFormat="1" x14ac:dyDescent="0.25">
      <c r="C298" s="14"/>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6"/>
      <c r="AQ298" s="16"/>
      <c r="BC298" s="178"/>
      <c r="BD298" s="178"/>
      <c r="BE298" s="178"/>
      <c r="BF298" s="199"/>
      <c r="BG298" s="178"/>
      <c r="BH298" s="178"/>
      <c r="BI298" s="178"/>
      <c r="BJ298" s="178"/>
      <c r="BK298" s="199"/>
      <c r="BL298" s="199"/>
      <c r="BM298" s="178"/>
    </row>
    <row r="299" spans="3:65" s="8" customFormat="1" x14ac:dyDescent="0.25">
      <c r="C299" s="14"/>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6"/>
      <c r="AQ299" s="16"/>
      <c r="BC299" s="178"/>
      <c r="BD299" s="178"/>
      <c r="BE299" s="178"/>
      <c r="BF299" s="199"/>
      <c r="BG299" s="178"/>
      <c r="BH299" s="178"/>
      <c r="BI299" s="178"/>
      <c r="BJ299" s="178"/>
      <c r="BK299" s="199"/>
      <c r="BL299" s="199"/>
      <c r="BM299" s="178"/>
    </row>
    <row r="300" spans="3:65" s="8" customFormat="1" x14ac:dyDescent="0.25">
      <c r="C300" s="14"/>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6"/>
      <c r="AQ300" s="16"/>
      <c r="BC300" s="178"/>
      <c r="BD300" s="178"/>
      <c r="BE300" s="178"/>
      <c r="BF300" s="199"/>
      <c r="BG300" s="178"/>
      <c r="BH300" s="178"/>
      <c r="BI300" s="178"/>
      <c r="BJ300" s="178"/>
      <c r="BK300" s="199"/>
      <c r="BL300" s="199"/>
      <c r="BM300" s="178"/>
    </row>
    <row r="301" spans="3:65" s="8" customFormat="1" x14ac:dyDescent="0.25">
      <c r="C301" s="14"/>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6"/>
      <c r="AQ301" s="16"/>
      <c r="BC301" s="178"/>
      <c r="BD301" s="178"/>
      <c r="BE301" s="178"/>
      <c r="BF301" s="199"/>
      <c r="BG301" s="178"/>
      <c r="BH301" s="178"/>
      <c r="BI301" s="178"/>
      <c r="BJ301" s="178"/>
      <c r="BK301" s="199"/>
      <c r="BL301" s="199"/>
      <c r="BM301" s="178"/>
    </row>
    <row r="302" spans="3:65" s="8" customFormat="1" x14ac:dyDescent="0.25">
      <c r="C302" s="14"/>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6"/>
      <c r="AQ302" s="16"/>
      <c r="BC302" s="178"/>
      <c r="BD302" s="178"/>
      <c r="BE302" s="178"/>
      <c r="BF302" s="199"/>
      <c r="BG302" s="178"/>
      <c r="BH302" s="178"/>
      <c r="BI302" s="178"/>
      <c r="BJ302" s="178"/>
      <c r="BK302" s="199"/>
      <c r="BL302" s="199"/>
      <c r="BM302" s="178"/>
    </row>
    <row r="303" spans="3:65" s="8" customFormat="1" x14ac:dyDescent="0.25">
      <c r="C303" s="14"/>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6"/>
      <c r="AQ303" s="16"/>
      <c r="BC303" s="178"/>
      <c r="BD303" s="178"/>
      <c r="BE303" s="178"/>
      <c r="BF303" s="199"/>
      <c r="BG303" s="178"/>
      <c r="BH303" s="178"/>
      <c r="BI303" s="178"/>
      <c r="BJ303" s="178"/>
      <c r="BK303" s="199"/>
      <c r="BL303" s="199"/>
      <c r="BM303" s="178"/>
    </row>
    <row r="304" spans="3:65" s="8" customFormat="1" x14ac:dyDescent="0.25">
      <c r="C304" s="14"/>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6"/>
      <c r="AQ304" s="16"/>
      <c r="BC304" s="178"/>
      <c r="BD304" s="178"/>
      <c r="BE304" s="178"/>
      <c r="BF304" s="199"/>
      <c r="BG304" s="178"/>
      <c r="BH304" s="178"/>
      <c r="BI304" s="178"/>
      <c r="BJ304" s="178"/>
      <c r="BK304" s="199"/>
      <c r="BL304" s="199"/>
      <c r="BM304" s="178"/>
    </row>
    <row r="305" spans="3:65" s="8" customFormat="1" x14ac:dyDescent="0.25">
      <c r="C305" s="14"/>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6"/>
      <c r="AQ305" s="16"/>
      <c r="BC305" s="178"/>
      <c r="BD305" s="178"/>
      <c r="BE305" s="178"/>
      <c r="BF305" s="199"/>
      <c r="BG305" s="178"/>
      <c r="BH305" s="178"/>
      <c r="BI305" s="178"/>
      <c r="BJ305" s="178"/>
      <c r="BK305" s="199"/>
      <c r="BL305" s="199"/>
      <c r="BM305" s="178"/>
    </row>
    <row r="306" spans="3:65" s="8" customFormat="1" x14ac:dyDescent="0.25">
      <c r="C306" s="14"/>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6"/>
      <c r="AQ306" s="16"/>
      <c r="BC306" s="178"/>
      <c r="BD306" s="178"/>
      <c r="BE306" s="178"/>
      <c r="BF306" s="199"/>
      <c r="BG306" s="178"/>
      <c r="BH306" s="178"/>
      <c r="BI306" s="178"/>
      <c r="BJ306" s="178"/>
      <c r="BK306" s="199"/>
      <c r="BL306" s="199"/>
      <c r="BM306" s="178"/>
    </row>
    <row r="307" spans="3:65" s="8" customFormat="1" x14ac:dyDescent="0.25">
      <c r="C307" s="14"/>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6"/>
      <c r="AQ307" s="16"/>
      <c r="BC307" s="178"/>
      <c r="BD307" s="178"/>
      <c r="BE307" s="178"/>
      <c r="BF307" s="199"/>
      <c r="BG307" s="178"/>
      <c r="BH307" s="178"/>
      <c r="BI307" s="178"/>
      <c r="BJ307" s="178"/>
      <c r="BK307" s="199"/>
      <c r="BL307" s="199"/>
      <c r="BM307" s="178"/>
    </row>
    <row r="308" spans="3:65" s="8" customFormat="1" x14ac:dyDescent="0.25">
      <c r="C308" s="14"/>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6"/>
      <c r="AQ308" s="16"/>
      <c r="BC308" s="178"/>
      <c r="BD308" s="178"/>
      <c r="BE308" s="178"/>
      <c r="BF308" s="199"/>
      <c r="BG308" s="178"/>
      <c r="BH308" s="178"/>
      <c r="BI308" s="178"/>
      <c r="BJ308" s="178"/>
      <c r="BK308" s="199"/>
      <c r="BL308" s="199"/>
      <c r="BM308" s="178"/>
    </row>
    <row r="309" spans="3:65" s="8" customFormat="1" x14ac:dyDescent="0.25">
      <c r="C309" s="14"/>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6"/>
      <c r="AQ309" s="16"/>
      <c r="BC309" s="178"/>
      <c r="BD309" s="178"/>
      <c r="BE309" s="178"/>
      <c r="BF309" s="199"/>
      <c r="BG309" s="178"/>
      <c r="BH309" s="178"/>
      <c r="BI309" s="178"/>
      <c r="BJ309" s="178"/>
      <c r="BK309" s="199"/>
      <c r="BL309" s="199"/>
      <c r="BM309" s="178"/>
    </row>
    <row r="310" spans="3:65" s="8" customFormat="1" x14ac:dyDescent="0.25">
      <c r="C310" s="14"/>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6"/>
      <c r="AQ310" s="16"/>
      <c r="BC310" s="178"/>
      <c r="BD310" s="178"/>
      <c r="BE310" s="178"/>
      <c r="BF310" s="199"/>
      <c r="BG310" s="178"/>
      <c r="BH310" s="178"/>
      <c r="BI310" s="178"/>
      <c r="BJ310" s="178"/>
      <c r="BK310" s="199"/>
      <c r="BL310" s="199"/>
      <c r="BM310" s="178"/>
    </row>
    <row r="311" spans="3:65" s="8" customFormat="1" x14ac:dyDescent="0.25">
      <c r="C311" s="14"/>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6"/>
      <c r="AQ311" s="16"/>
      <c r="BC311" s="178"/>
      <c r="BD311" s="178"/>
      <c r="BE311" s="178"/>
      <c r="BF311" s="199"/>
      <c r="BG311" s="178"/>
      <c r="BH311" s="178"/>
      <c r="BI311" s="178"/>
      <c r="BJ311" s="178"/>
      <c r="BK311" s="199"/>
      <c r="BL311" s="199"/>
      <c r="BM311" s="178"/>
    </row>
    <row r="312" spans="3:65" s="8" customFormat="1" x14ac:dyDescent="0.25">
      <c r="C312" s="14"/>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6"/>
      <c r="AQ312" s="16"/>
      <c r="BC312" s="178"/>
      <c r="BD312" s="178"/>
      <c r="BE312" s="178"/>
      <c r="BF312" s="199"/>
      <c r="BG312" s="178"/>
      <c r="BH312" s="178"/>
      <c r="BI312" s="178"/>
      <c r="BJ312" s="178"/>
      <c r="BK312" s="199"/>
      <c r="BL312" s="199"/>
      <c r="BM312" s="178"/>
    </row>
    <row r="313" spans="3:65" s="8" customFormat="1" x14ac:dyDescent="0.25">
      <c r="C313" s="14"/>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6"/>
      <c r="AQ313" s="16"/>
      <c r="BC313" s="178"/>
      <c r="BD313" s="178"/>
      <c r="BE313" s="178"/>
      <c r="BF313" s="199"/>
      <c r="BG313" s="178"/>
      <c r="BH313" s="178"/>
      <c r="BI313" s="178"/>
      <c r="BJ313" s="178"/>
      <c r="BK313" s="199"/>
      <c r="BL313" s="199"/>
      <c r="BM313" s="178"/>
    </row>
    <row r="314" spans="3:65" s="8" customFormat="1" x14ac:dyDescent="0.25">
      <c r="C314" s="14"/>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6"/>
      <c r="AQ314" s="16"/>
      <c r="BC314" s="178"/>
      <c r="BD314" s="178"/>
      <c r="BE314" s="178"/>
      <c r="BF314" s="199"/>
      <c r="BG314" s="178"/>
      <c r="BH314" s="178"/>
      <c r="BI314" s="178"/>
      <c r="BJ314" s="178"/>
      <c r="BK314" s="199"/>
      <c r="BL314" s="199"/>
      <c r="BM314" s="178"/>
    </row>
    <row r="315" spans="3:65" s="8" customFormat="1" x14ac:dyDescent="0.25">
      <c r="C315" s="14"/>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6"/>
      <c r="AQ315" s="16"/>
      <c r="BC315" s="178"/>
      <c r="BD315" s="178"/>
      <c r="BE315" s="178"/>
      <c r="BF315" s="199"/>
      <c r="BG315" s="178"/>
      <c r="BH315" s="178"/>
      <c r="BI315" s="178"/>
      <c r="BJ315" s="178"/>
      <c r="BK315" s="199"/>
      <c r="BL315" s="199"/>
      <c r="BM315" s="178"/>
    </row>
    <row r="316" spans="3:65" s="8" customFormat="1" x14ac:dyDescent="0.25">
      <c r="C316" s="14"/>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6"/>
      <c r="AQ316" s="16"/>
      <c r="BC316" s="178"/>
      <c r="BD316" s="178"/>
      <c r="BE316" s="178"/>
      <c r="BF316" s="199"/>
      <c r="BG316" s="178"/>
      <c r="BH316" s="178"/>
      <c r="BI316" s="178"/>
      <c r="BJ316" s="178"/>
      <c r="BK316" s="199"/>
      <c r="BL316" s="199"/>
      <c r="BM316" s="178"/>
    </row>
    <row r="317" spans="3:65" s="8" customFormat="1" x14ac:dyDescent="0.25">
      <c r="C317" s="14"/>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6"/>
      <c r="AQ317" s="16"/>
      <c r="BC317" s="178"/>
      <c r="BD317" s="178"/>
      <c r="BE317" s="178"/>
      <c r="BF317" s="199"/>
      <c r="BG317" s="178"/>
      <c r="BH317" s="178"/>
      <c r="BI317" s="178"/>
      <c r="BJ317" s="178"/>
      <c r="BK317" s="199"/>
      <c r="BL317" s="199"/>
      <c r="BM317" s="178"/>
    </row>
    <row r="318" spans="3:65" s="8" customFormat="1" x14ac:dyDescent="0.25">
      <c r="C318" s="14"/>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6"/>
      <c r="AQ318" s="16"/>
      <c r="BC318" s="178"/>
      <c r="BD318" s="178"/>
      <c r="BE318" s="178"/>
      <c r="BF318" s="199"/>
      <c r="BG318" s="178"/>
      <c r="BH318" s="178"/>
      <c r="BI318" s="178"/>
      <c r="BJ318" s="178"/>
      <c r="BK318" s="199"/>
      <c r="BL318" s="199"/>
      <c r="BM318" s="178"/>
    </row>
    <row r="319" spans="3:65" s="8" customFormat="1" x14ac:dyDescent="0.25">
      <c r="C319" s="14"/>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6"/>
      <c r="AQ319" s="16"/>
      <c r="BC319" s="178"/>
      <c r="BD319" s="178"/>
      <c r="BE319" s="178"/>
      <c r="BF319" s="199"/>
      <c r="BG319" s="178"/>
      <c r="BH319" s="178"/>
      <c r="BI319" s="178"/>
      <c r="BJ319" s="178"/>
      <c r="BK319" s="199"/>
      <c r="BL319" s="199"/>
      <c r="BM319" s="178"/>
    </row>
    <row r="320" spans="3:65" s="8" customFormat="1" x14ac:dyDescent="0.25">
      <c r="C320" s="14"/>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6"/>
      <c r="AQ320" s="16"/>
      <c r="BC320" s="178"/>
      <c r="BD320" s="178"/>
      <c r="BE320" s="178"/>
      <c r="BF320" s="199"/>
      <c r="BG320" s="178"/>
      <c r="BH320" s="178"/>
      <c r="BI320" s="178"/>
      <c r="BJ320" s="178"/>
      <c r="BK320" s="199"/>
      <c r="BL320" s="199"/>
      <c r="BM320" s="178"/>
    </row>
    <row r="321" spans="3:65" s="8" customFormat="1" x14ac:dyDescent="0.25">
      <c r="C321" s="14"/>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6"/>
      <c r="AQ321" s="16"/>
      <c r="BC321" s="178"/>
      <c r="BD321" s="178"/>
      <c r="BE321" s="178"/>
      <c r="BF321" s="199"/>
      <c r="BG321" s="178"/>
      <c r="BH321" s="178"/>
      <c r="BI321" s="178"/>
      <c r="BJ321" s="178"/>
      <c r="BK321" s="199"/>
      <c r="BL321" s="199"/>
      <c r="BM321" s="178"/>
    </row>
    <row r="322" spans="3:65" s="8" customFormat="1" x14ac:dyDescent="0.25">
      <c r="C322" s="14"/>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6"/>
      <c r="AQ322" s="16"/>
      <c r="BC322" s="178"/>
      <c r="BD322" s="178"/>
      <c r="BE322" s="178"/>
      <c r="BF322" s="199"/>
      <c r="BG322" s="178"/>
      <c r="BH322" s="178"/>
      <c r="BI322" s="178"/>
      <c r="BJ322" s="178"/>
      <c r="BK322" s="199"/>
      <c r="BL322" s="199"/>
      <c r="BM322" s="178"/>
    </row>
    <row r="323" spans="3:65" s="8" customFormat="1" x14ac:dyDescent="0.25">
      <c r="C323" s="14"/>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6"/>
      <c r="AQ323" s="16"/>
      <c r="BC323" s="178"/>
      <c r="BD323" s="178"/>
      <c r="BE323" s="178"/>
      <c r="BF323" s="199"/>
      <c r="BG323" s="178"/>
      <c r="BH323" s="178"/>
      <c r="BI323" s="178"/>
      <c r="BJ323" s="178"/>
      <c r="BK323" s="199"/>
      <c r="BL323" s="199"/>
      <c r="BM323" s="178"/>
    </row>
    <row r="324" spans="3:65" s="8" customFormat="1" x14ac:dyDescent="0.25">
      <c r="C324" s="14"/>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6"/>
      <c r="AQ324" s="16"/>
      <c r="BC324" s="178"/>
      <c r="BD324" s="178"/>
      <c r="BE324" s="178"/>
      <c r="BF324" s="199"/>
      <c r="BG324" s="178"/>
      <c r="BH324" s="178"/>
      <c r="BI324" s="178"/>
      <c r="BJ324" s="178"/>
      <c r="BK324" s="199"/>
      <c r="BL324" s="199"/>
      <c r="BM324" s="178"/>
    </row>
    <row r="325" spans="3:65" s="8" customFormat="1" x14ac:dyDescent="0.25">
      <c r="C325" s="14"/>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6"/>
      <c r="AQ325" s="16"/>
      <c r="BC325" s="178"/>
      <c r="BD325" s="178"/>
      <c r="BE325" s="178"/>
      <c r="BF325" s="199"/>
      <c r="BG325" s="178"/>
      <c r="BH325" s="178"/>
      <c r="BI325" s="178"/>
      <c r="BJ325" s="178"/>
      <c r="BK325" s="199"/>
      <c r="BL325" s="199"/>
      <c r="BM325" s="178"/>
    </row>
    <row r="326" spans="3:65" s="8" customFormat="1" x14ac:dyDescent="0.25">
      <c r="C326" s="14"/>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6"/>
      <c r="AQ326" s="16"/>
      <c r="BC326" s="178"/>
      <c r="BD326" s="178"/>
      <c r="BE326" s="178"/>
      <c r="BF326" s="199"/>
      <c r="BG326" s="178"/>
      <c r="BH326" s="178"/>
      <c r="BI326" s="178"/>
      <c r="BJ326" s="178"/>
      <c r="BK326" s="199"/>
      <c r="BL326" s="199"/>
      <c r="BM326" s="178"/>
    </row>
    <row r="327" spans="3:65" s="8" customFormat="1" x14ac:dyDescent="0.25">
      <c r="C327" s="14"/>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6"/>
      <c r="AQ327" s="16"/>
      <c r="BC327" s="178"/>
      <c r="BD327" s="178"/>
      <c r="BE327" s="178"/>
      <c r="BF327" s="199"/>
      <c r="BG327" s="178"/>
      <c r="BH327" s="178"/>
      <c r="BI327" s="178"/>
      <c r="BJ327" s="178"/>
      <c r="BK327" s="199"/>
      <c r="BL327" s="199"/>
      <c r="BM327" s="178"/>
    </row>
    <row r="328" spans="3:65" s="8" customFormat="1" x14ac:dyDescent="0.25">
      <c r="C328" s="14"/>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6"/>
      <c r="AQ328" s="16"/>
      <c r="BC328" s="178"/>
      <c r="BD328" s="178"/>
      <c r="BE328" s="178"/>
      <c r="BF328" s="199"/>
      <c r="BG328" s="178"/>
      <c r="BH328" s="178"/>
      <c r="BI328" s="178"/>
      <c r="BJ328" s="178"/>
      <c r="BK328" s="199"/>
      <c r="BL328" s="199"/>
      <c r="BM328" s="178"/>
    </row>
    <row r="329" spans="3:65" s="8" customFormat="1" x14ac:dyDescent="0.25">
      <c r="C329" s="14"/>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6"/>
      <c r="AQ329" s="16"/>
      <c r="BC329" s="178"/>
      <c r="BD329" s="178"/>
      <c r="BE329" s="178"/>
      <c r="BF329" s="199"/>
      <c r="BG329" s="178"/>
      <c r="BH329" s="178"/>
      <c r="BI329" s="178"/>
      <c r="BJ329" s="178"/>
      <c r="BK329" s="199"/>
      <c r="BL329" s="199"/>
      <c r="BM329" s="178"/>
    </row>
    <row r="330" spans="3:65" s="8" customFormat="1" x14ac:dyDescent="0.25">
      <c r="C330" s="14"/>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6"/>
      <c r="AQ330" s="16"/>
      <c r="BC330" s="178"/>
      <c r="BD330" s="178"/>
      <c r="BE330" s="178"/>
      <c r="BF330" s="199"/>
      <c r="BG330" s="178"/>
      <c r="BH330" s="178"/>
      <c r="BI330" s="178"/>
      <c r="BJ330" s="178"/>
      <c r="BK330" s="199"/>
      <c r="BL330" s="199"/>
      <c r="BM330" s="178"/>
    </row>
    <row r="331" spans="3:65" s="8" customFormat="1" x14ac:dyDescent="0.25">
      <c r="C331" s="14"/>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6"/>
      <c r="AQ331" s="16"/>
      <c r="BC331" s="178"/>
      <c r="BD331" s="178"/>
      <c r="BE331" s="178"/>
      <c r="BF331" s="199"/>
      <c r="BG331" s="178"/>
      <c r="BH331" s="178"/>
      <c r="BI331" s="178"/>
      <c r="BJ331" s="178"/>
      <c r="BK331" s="199"/>
      <c r="BL331" s="199"/>
      <c r="BM331" s="178"/>
    </row>
    <row r="332" spans="3:65" s="8" customFormat="1" x14ac:dyDescent="0.25">
      <c r="C332" s="14"/>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6"/>
      <c r="AQ332" s="16"/>
      <c r="BC332" s="178"/>
      <c r="BD332" s="178"/>
      <c r="BE332" s="178"/>
      <c r="BF332" s="199"/>
      <c r="BG332" s="178"/>
      <c r="BH332" s="178"/>
      <c r="BI332" s="178"/>
      <c r="BJ332" s="178"/>
      <c r="BK332" s="199"/>
      <c r="BL332" s="199"/>
      <c r="BM332" s="178"/>
    </row>
    <row r="333" spans="3:65" s="8" customFormat="1" x14ac:dyDescent="0.25">
      <c r="C333" s="14"/>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6"/>
      <c r="AQ333" s="16"/>
      <c r="BC333" s="178"/>
      <c r="BD333" s="178"/>
      <c r="BE333" s="178"/>
      <c r="BF333" s="199"/>
      <c r="BG333" s="178"/>
      <c r="BH333" s="178"/>
      <c r="BI333" s="178"/>
      <c r="BJ333" s="178"/>
      <c r="BK333" s="199"/>
      <c r="BL333" s="199"/>
      <c r="BM333" s="178"/>
    </row>
    <row r="334" spans="3:65" s="8" customFormat="1" x14ac:dyDescent="0.25">
      <c r="C334" s="14"/>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6"/>
      <c r="AQ334" s="16"/>
      <c r="BC334" s="178"/>
      <c r="BD334" s="178"/>
      <c r="BE334" s="178"/>
      <c r="BF334" s="199"/>
      <c r="BG334" s="178"/>
      <c r="BH334" s="178"/>
      <c r="BI334" s="178"/>
      <c r="BJ334" s="178"/>
      <c r="BK334" s="199"/>
      <c r="BL334" s="199"/>
      <c r="BM334" s="178"/>
    </row>
    <row r="335" spans="3:65" s="8" customFormat="1" x14ac:dyDescent="0.25">
      <c r="C335" s="14"/>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6"/>
      <c r="AQ335" s="16"/>
      <c r="BC335" s="178"/>
      <c r="BD335" s="178"/>
      <c r="BE335" s="178"/>
      <c r="BF335" s="199"/>
      <c r="BG335" s="178"/>
      <c r="BH335" s="178"/>
      <c r="BI335" s="178"/>
      <c r="BJ335" s="178"/>
      <c r="BK335" s="199"/>
      <c r="BL335" s="199"/>
      <c r="BM335" s="178"/>
    </row>
    <row r="336" spans="3:65" s="8" customFormat="1" x14ac:dyDescent="0.25">
      <c r="C336" s="14"/>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6"/>
      <c r="AQ336" s="16"/>
      <c r="BC336" s="178"/>
      <c r="BD336" s="178"/>
      <c r="BE336" s="178"/>
      <c r="BF336" s="199"/>
      <c r="BG336" s="178"/>
      <c r="BH336" s="178"/>
      <c r="BI336" s="178"/>
      <c r="BJ336" s="178"/>
      <c r="BK336" s="199"/>
      <c r="BL336" s="199"/>
      <c r="BM336" s="178"/>
    </row>
    <row r="337" spans="3:65" s="8" customFormat="1" x14ac:dyDescent="0.25">
      <c r="C337" s="14"/>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6"/>
      <c r="AQ337" s="16"/>
      <c r="BC337" s="178"/>
      <c r="BD337" s="178"/>
      <c r="BE337" s="178"/>
      <c r="BF337" s="199"/>
      <c r="BG337" s="178"/>
      <c r="BH337" s="178"/>
      <c r="BI337" s="178"/>
      <c r="BJ337" s="178"/>
      <c r="BK337" s="199"/>
      <c r="BL337" s="199"/>
      <c r="BM337" s="178"/>
    </row>
    <row r="338" spans="3:65" s="8" customFormat="1" x14ac:dyDescent="0.25">
      <c r="C338" s="14"/>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6"/>
      <c r="AQ338" s="16"/>
      <c r="BC338" s="178"/>
      <c r="BD338" s="178"/>
      <c r="BE338" s="178"/>
      <c r="BF338" s="199"/>
      <c r="BG338" s="178"/>
      <c r="BH338" s="178"/>
      <c r="BI338" s="178"/>
      <c r="BJ338" s="178"/>
      <c r="BK338" s="199"/>
      <c r="BL338" s="199"/>
      <c r="BM338" s="178"/>
    </row>
    <row r="339" spans="3:65" s="8" customFormat="1" x14ac:dyDescent="0.25">
      <c r="C339" s="14"/>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6"/>
      <c r="AQ339" s="16"/>
      <c r="BC339" s="178"/>
      <c r="BD339" s="178"/>
      <c r="BE339" s="178"/>
      <c r="BF339" s="199"/>
      <c r="BG339" s="178"/>
      <c r="BH339" s="178"/>
      <c r="BI339" s="178"/>
      <c r="BJ339" s="178"/>
      <c r="BK339" s="199"/>
      <c r="BL339" s="199"/>
      <c r="BM339" s="178"/>
    </row>
    <row r="340" spans="3:65" s="8" customFormat="1" x14ac:dyDescent="0.25">
      <c r="C340" s="14"/>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6"/>
      <c r="AQ340" s="16"/>
      <c r="BC340" s="178"/>
      <c r="BD340" s="178"/>
      <c r="BE340" s="178"/>
      <c r="BF340" s="199"/>
      <c r="BG340" s="178"/>
      <c r="BH340" s="178"/>
      <c r="BI340" s="178"/>
      <c r="BJ340" s="178"/>
      <c r="BK340" s="199"/>
      <c r="BL340" s="199"/>
      <c r="BM340" s="178"/>
    </row>
    <row r="341" spans="3:65" s="8" customFormat="1" x14ac:dyDescent="0.25">
      <c r="C341" s="14"/>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6"/>
      <c r="AQ341" s="16"/>
      <c r="BC341" s="178"/>
      <c r="BD341" s="178"/>
      <c r="BE341" s="178"/>
      <c r="BF341" s="199"/>
      <c r="BG341" s="178"/>
      <c r="BH341" s="178"/>
      <c r="BI341" s="178"/>
      <c r="BJ341" s="178"/>
      <c r="BK341" s="199"/>
      <c r="BL341" s="199"/>
      <c r="BM341" s="178"/>
    </row>
    <row r="342" spans="3:65" s="8" customFormat="1" x14ac:dyDescent="0.25">
      <c r="C342" s="14"/>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6"/>
      <c r="AQ342" s="16"/>
      <c r="BC342" s="178"/>
      <c r="BD342" s="178"/>
      <c r="BE342" s="178"/>
      <c r="BF342" s="199"/>
      <c r="BG342" s="178"/>
      <c r="BH342" s="178"/>
      <c r="BI342" s="178"/>
      <c r="BJ342" s="178"/>
      <c r="BK342" s="199"/>
      <c r="BL342" s="199"/>
      <c r="BM342" s="178"/>
    </row>
    <row r="343" spans="3:65" s="8" customFormat="1" x14ac:dyDescent="0.25">
      <c r="C343" s="14"/>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6"/>
      <c r="AQ343" s="16"/>
      <c r="BC343" s="178"/>
      <c r="BD343" s="178"/>
      <c r="BE343" s="178"/>
      <c r="BF343" s="199"/>
      <c r="BG343" s="178"/>
      <c r="BH343" s="178"/>
      <c r="BI343" s="178"/>
      <c r="BJ343" s="178"/>
      <c r="BK343" s="199"/>
      <c r="BL343" s="199"/>
      <c r="BM343" s="178"/>
    </row>
    <row r="344" spans="3:65" s="8" customFormat="1" x14ac:dyDescent="0.25">
      <c r="C344" s="14"/>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6"/>
      <c r="AQ344" s="16"/>
      <c r="BC344" s="178"/>
      <c r="BD344" s="178"/>
      <c r="BE344" s="178"/>
      <c r="BF344" s="199"/>
      <c r="BG344" s="178"/>
      <c r="BH344" s="178"/>
      <c r="BI344" s="178"/>
      <c r="BJ344" s="178"/>
      <c r="BK344" s="199"/>
      <c r="BL344" s="199"/>
      <c r="BM344" s="178"/>
    </row>
    <row r="345" spans="3:65" s="8" customFormat="1" x14ac:dyDescent="0.25">
      <c r="C345" s="14"/>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6"/>
      <c r="AQ345" s="16"/>
      <c r="BC345" s="178"/>
      <c r="BD345" s="178"/>
      <c r="BE345" s="178"/>
      <c r="BF345" s="199"/>
      <c r="BG345" s="178"/>
      <c r="BH345" s="178"/>
      <c r="BI345" s="178"/>
      <c r="BJ345" s="178"/>
      <c r="BK345" s="199"/>
      <c r="BL345" s="199"/>
      <c r="BM345" s="178"/>
    </row>
    <row r="346" spans="3:65" s="8" customFormat="1" x14ac:dyDescent="0.25">
      <c r="C346" s="14"/>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6"/>
      <c r="AQ346" s="16"/>
      <c r="BC346" s="178"/>
      <c r="BD346" s="178"/>
      <c r="BE346" s="178"/>
      <c r="BF346" s="199"/>
      <c r="BG346" s="178"/>
      <c r="BH346" s="178"/>
      <c r="BI346" s="178"/>
      <c r="BJ346" s="178"/>
      <c r="BK346" s="199"/>
      <c r="BL346" s="199"/>
      <c r="BM346" s="178"/>
    </row>
    <row r="347" spans="3:65" s="8" customFormat="1" x14ac:dyDescent="0.25">
      <c r="C347" s="14"/>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6"/>
      <c r="AQ347" s="16"/>
      <c r="BC347" s="178"/>
      <c r="BD347" s="178"/>
      <c r="BE347" s="178"/>
      <c r="BF347" s="199"/>
      <c r="BG347" s="178"/>
      <c r="BH347" s="178"/>
      <c r="BI347" s="178"/>
      <c r="BJ347" s="178"/>
      <c r="BK347" s="199"/>
      <c r="BL347" s="199"/>
      <c r="BM347" s="178"/>
    </row>
    <row r="348" spans="3:65" s="8" customFormat="1" x14ac:dyDescent="0.25">
      <c r="C348" s="14"/>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6"/>
      <c r="AQ348" s="16"/>
      <c r="BC348" s="178"/>
      <c r="BD348" s="178"/>
      <c r="BE348" s="178"/>
      <c r="BF348" s="199"/>
      <c r="BG348" s="178"/>
      <c r="BH348" s="178"/>
      <c r="BI348" s="178"/>
      <c r="BJ348" s="178"/>
      <c r="BK348" s="199"/>
      <c r="BL348" s="199"/>
      <c r="BM348" s="178"/>
    </row>
    <row r="349" spans="3:65" s="8" customFormat="1" x14ac:dyDescent="0.25">
      <c r="C349" s="14"/>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6"/>
      <c r="AQ349" s="16"/>
      <c r="BC349" s="178"/>
      <c r="BD349" s="178"/>
      <c r="BE349" s="178"/>
      <c r="BF349" s="199"/>
      <c r="BG349" s="178"/>
      <c r="BH349" s="178"/>
      <c r="BI349" s="178"/>
      <c r="BJ349" s="178"/>
      <c r="BK349" s="199"/>
      <c r="BL349" s="199"/>
      <c r="BM349" s="178"/>
    </row>
    <row r="350" spans="3:65" s="8" customFormat="1" x14ac:dyDescent="0.25">
      <c r="C350" s="14"/>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6"/>
      <c r="AQ350" s="16"/>
      <c r="BC350" s="178"/>
      <c r="BD350" s="178"/>
      <c r="BE350" s="178"/>
      <c r="BF350" s="199"/>
      <c r="BG350" s="178"/>
      <c r="BH350" s="178"/>
      <c r="BI350" s="178"/>
      <c r="BJ350" s="178"/>
      <c r="BK350" s="199"/>
      <c r="BL350" s="199"/>
      <c r="BM350" s="178"/>
    </row>
    <row r="351" spans="3:65" s="8" customFormat="1" x14ac:dyDescent="0.25">
      <c r="C351" s="14"/>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6"/>
      <c r="AQ351" s="16"/>
      <c r="BC351" s="178"/>
      <c r="BD351" s="178"/>
      <c r="BE351" s="178"/>
      <c r="BF351" s="199"/>
      <c r="BG351" s="178"/>
      <c r="BH351" s="178"/>
      <c r="BI351" s="178"/>
      <c r="BJ351" s="178"/>
      <c r="BK351" s="199"/>
      <c r="BL351" s="199"/>
      <c r="BM351" s="178"/>
    </row>
    <row r="352" spans="3:65" s="8" customFormat="1" x14ac:dyDescent="0.25">
      <c r="C352" s="14"/>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6"/>
      <c r="AQ352" s="16"/>
      <c r="BC352" s="178"/>
      <c r="BD352" s="178"/>
      <c r="BE352" s="178"/>
      <c r="BF352" s="199"/>
      <c r="BG352" s="178"/>
      <c r="BH352" s="178"/>
      <c r="BI352" s="178"/>
      <c r="BJ352" s="178"/>
      <c r="BK352" s="199"/>
      <c r="BL352" s="199"/>
      <c r="BM352" s="178"/>
    </row>
    <row r="353" spans="3:65" s="8" customFormat="1" x14ac:dyDescent="0.25">
      <c r="C353" s="14"/>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6"/>
      <c r="AQ353" s="16"/>
      <c r="BC353" s="178"/>
      <c r="BD353" s="178"/>
      <c r="BE353" s="178"/>
      <c r="BF353" s="199"/>
      <c r="BG353" s="178"/>
      <c r="BH353" s="178"/>
      <c r="BI353" s="178"/>
      <c r="BJ353" s="178"/>
      <c r="BK353" s="199"/>
      <c r="BL353" s="199"/>
      <c r="BM353" s="178"/>
    </row>
    <row r="354" spans="3:65" s="8" customFormat="1" x14ac:dyDescent="0.25">
      <c r="C354" s="14"/>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6"/>
      <c r="AQ354" s="16"/>
      <c r="BC354" s="178"/>
      <c r="BD354" s="178"/>
      <c r="BE354" s="178"/>
      <c r="BF354" s="199"/>
      <c r="BG354" s="178"/>
      <c r="BH354" s="178"/>
      <c r="BI354" s="178"/>
      <c r="BJ354" s="178"/>
      <c r="BK354" s="199"/>
      <c r="BL354" s="199"/>
      <c r="BM354" s="178"/>
    </row>
    <row r="355" spans="3:65" s="8" customFormat="1" x14ac:dyDescent="0.25">
      <c r="C355" s="14"/>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6"/>
      <c r="AQ355" s="16"/>
      <c r="BC355" s="178"/>
      <c r="BD355" s="178"/>
      <c r="BE355" s="178"/>
      <c r="BF355" s="199"/>
      <c r="BG355" s="178"/>
      <c r="BH355" s="178"/>
      <c r="BI355" s="178"/>
      <c r="BJ355" s="178"/>
      <c r="BK355" s="199"/>
      <c r="BL355" s="199"/>
      <c r="BM355" s="178"/>
    </row>
    <row r="356" spans="3:65" s="8" customFormat="1" x14ac:dyDescent="0.25">
      <c r="C356" s="14"/>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6"/>
      <c r="AQ356" s="16"/>
      <c r="BC356" s="178"/>
      <c r="BD356" s="178"/>
      <c r="BE356" s="178"/>
      <c r="BF356" s="199"/>
      <c r="BG356" s="178"/>
      <c r="BH356" s="178"/>
      <c r="BI356" s="178"/>
      <c r="BJ356" s="178"/>
      <c r="BK356" s="199"/>
      <c r="BL356" s="199"/>
      <c r="BM356" s="178"/>
    </row>
    <row r="357" spans="3:65" s="8" customFormat="1" x14ac:dyDescent="0.25">
      <c r="C357" s="14"/>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6"/>
      <c r="AQ357" s="16"/>
      <c r="BC357" s="178"/>
      <c r="BD357" s="178"/>
      <c r="BE357" s="178"/>
      <c r="BF357" s="199"/>
      <c r="BG357" s="178"/>
      <c r="BH357" s="178"/>
      <c r="BI357" s="178"/>
      <c r="BJ357" s="178"/>
      <c r="BK357" s="199"/>
      <c r="BL357" s="199"/>
      <c r="BM357" s="178"/>
    </row>
    <row r="358" spans="3:65" s="8" customFormat="1" x14ac:dyDescent="0.25">
      <c r="C358" s="14"/>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6"/>
      <c r="AQ358" s="16"/>
      <c r="BC358" s="178"/>
      <c r="BD358" s="178"/>
      <c r="BE358" s="178"/>
      <c r="BF358" s="199"/>
      <c r="BG358" s="178"/>
      <c r="BH358" s="178"/>
      <c r="BI358" s="178"/>
      <c r="BJ358" s="178"/>
      <c r="BK358" s="199"/>
      <c r="BL358" s="199"/>
      <c r="BM358" s="178"/>
    </row>
    <row r="359" spans="3:65" s="8" customFormat="1" x14ac:dyDescent="0.25">
      <c r="C359" s="14"/>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6"/>
      <c r="AQ359" s="16"/>
      <c r="BC359" s="178"/>
      <c r="BD359" s="178"/>
      <c r="BE359" s="178"/>
      <c r="BF359" s="199"/>
      <c r="BG359" s="178"/>
      <c r="BH359" s="178"/>
      <c r="BI359" s="178"/>
      <c r="BJ359" s="178"/>
      <c r="BK359" s="199"/>
      <c r="BL359" s="199"/>
      <c r="BM359" s="178"/>
    </row>
    <row r="360" spans="3:65" s="8" customFormat="1" x14ac:dyDescent="0.25">
      <c r="C360" s="14"/>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6"/>
      <c r="AQ360" s="16"/>
      <c r="BC360" s="178"/>
      <c r="BD360" s="178"/>
      <c r="BE360" s="178"/>
      <c r="BF360" s="199"/>
      <c r="BG360" s="178"/>
      <c r="BH360" s="178"/>
      <c r="BI360" s="178"/>
      <c r="BJ360" s="178"/>
      <c r="BK360" s="199"/>
      <c r="BL360" s="199"/>
      <c r="BM360" s="178"/>
    </row>
    <row r="361" spans="3:65" s="8" customFormat="1" x14ac:dyDescent="0.25">
      <c r="C361" s="14"/>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6"/>
      <c r="AQ361" s="16"/>
      <c r="BC361" s="178"/>
      <c r="BD361" s="178"/>
      <c r="BE361" s="178"/>
      <c r="BF361" s="199"/>
      <c r="BG361" s="178"/>
      <c r="BH361" s="178"/>
      <c r="BI361" s="178"/>
      <c r="BJ361" s="178"/>
      <c r="BK361" s="199"/>
      <c r="BL361" s="199"/>
      <c r="BM361" s="178"/>
    </row>
    <row r="362" spans="3:65" s="8" customFormat="1" x14ac:dyDescent="0.25">
      <c r="C362" s="14"/>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6"/>
      <c r="AQ362" s="16"/>
      <c r="BC362" s="178"/>
      <c r="BD362" s="178"/>
      <c r="BE362" s="178"/>
      <c r="BF362" s="199"/>
      <c r="BG362" s="178"/>
      <c r="BH362" s="178"/>
      <c r="BI362" s="178"/>
      <c r="BJ362" s="178"/>
      <c r="BK362" s="199"/>
      <c r="BL362" s="199"/>
      <c r="BM362" s="178"/>
    </row>
    <row r="363" spans="3:65" s="8" customFormat="1" x14ac:dyDescent="0.25">
      <c r="C363" s="14"/>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6"/>
      <c r="AQ363" s="16"/>
      <c r="BC363" s="178"/>
      <c r="BD363" s="178"/>
      <c r="BE363" s="178"/>
      <c r="BF363" s="199"/>
      <c r="BG363" s="178"/>
      <c r="BH363" s="178"/>
      <c r="BI363" s="178"/>
      <c r="BJ363" s="178"/>
      <c r="BK363" s="199"/>
      <c r="BL363" s="199"/>
      <c r="BM363" s="178"/>
    </row>
    <row r="364" spans="3:65" s="8" customFormat="1" x14ac:dyDescent="0.25">
      <c r="C364" s="14"/>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6"/>
      <c r="AQ364" s="16"/>
      <c r="BC364" s="178"/>
      <c r="BD364" s="178"/>
      <c r="BE364" s="178"/>
      <c r="BF364" s="199"/>
      <c r="BG364" s="178"/>
      <c r="BH364" s="178"/>
      <c r="BI364" s="178"/>
      <c r="BJ364" s="178"/>
      <c r="BK364" s="199"/>
      <c r="BL364" s="199"/>
      <c r="BM364" s="178"/>
    </row>
    <row r="365" spans="3:65" s="8" customFormat="1" x14ac:dyDescent="0.25">
      <c r="C365" s="14"/>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6"/>
      <c r="AQ365" s="16"/>
      <c r="BC365" s="178"/>
      <c r="BD365" s="178"/>
      <c r="BE365" s="178"/>
      <c r="BF365" s="199"/>
      <c r="BG365" s="178"/>
      <c r="BH365" s="178"/>
      <c r="BI365" s="178"/>
      <c r="BJ365" s="178"/>
      <c r="BK365" s="199"/>
      <c r="BL365" s="199"/>
      <c r="BM365" s="178"/>
    </row>
    <row r="366" spans="3:65" s="8" customFormat="1" x14ac:dyDescent="0.25">
      <c r="C366" s="14"/>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6"/>
      <c r="AQ366" s="16"/>
      <c r="BC366" s="178"/>
      <c r="BD366" s="178"/>
      <c r="BE366" s="178"/>
      <c r="BF366" s="199"/>
      <c r="BG366" s="178"/>
      <c r="BH366" s="178"/>
      <c r="BI366" s="178"/>
      <c r="BJ366" s="178"/>
      <c r="BK366" s="199"/>
      <c r="BL366" s="199"/>
      <c r="BM366" s="178"/>
    </row>
    <row r="367" spans="3:65" s="8" customFormat="1" x14ac:dyDescent="0.25">
      <c r="C367" s="14"/>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6"/>
      <c r="AQ367" s="16"/>
      <c r="BC367" s="178"/>
      <c r="BD367" s="178"/>
      <c r="BE367" s="178"/>
      <c r="BF367" s="199"/>
      <c r="BG367" s="178"/>
      <c r="BH367" s="178"/>
      <c r="BI367" s="178"/>
      <c r="BJ367" s="178"/>
      <c r="BK367" s="199"/>
      <c r="BL367" s="199"/>
      <c r="BM367" s="178"/>
    </row>
    <row r="368" spans="3:65" s="8" customFormat="1" x14ac:dyDescent="0.25">
      <c r="C368" s="14"/>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6"/>
      <c r="AQ368" s="16"/>
      <c r="BC368" s="178"/>
      <c r="BD368" s="178"/>
      <c r="BE368" s="178"/>
      <c r="BF368" s="199"/>
      <c r="BG368" s="178"/>
      <c r="BH368" s="178"/>
      <c r="BI368" s="178"/>
      <c r="BJ368" s="178"/>
      <c r="BK368" s="199"/>
      <c r="BL368" s="199"/>
      <c r="BM368" s="178"/>
    </row>
    <row r="369" spans="3:65" s="8" customFormat="1" x14ac:dyDescent="0.25">
      <c r="C369" s="14"/>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6"/>
      <c r="AQ369" s="16"/>
      <c r="BC369" s="178"/>
      <c r="BD369" s="178"/>
      <c r="BE369" s="178"/>
      <c r="BF369" s="199"/>
      <c r="BG369" s="178"/>
      <c r="BH369" s="178"/>
      <c r="BI369" s="178"/>
      <c r="BJ369" s="178"/>
      <c r="BK369" s="199"/>
      <c r="BL369" s="199"/>
      <c r="BM369" s="178"/>
    </row>
    <row r="370" spans="3:65" s="8" customFormat="1" x14ac:dyDescent="0.25">
      <c r="C370" s="14"/>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6"/>
      <c r="AQ370" s="16"/>
      <c r="BC370" s="178"/>
      <c r="BD370" s="178"/>
      <c r="BE370" s="178"/>
      <c r="BF370" s="199"/>
      <c r="BG370" s="178"/>
      <c r="BH370" s="178"/>
      <c r="BI370" s="178"/>
      <c r="BJ370" s="178"/>
      <c r="BK370" s="199"/>
      <c r="BL370" s="199"/>
      <c r="BM370" s="178"/>
    </row>
    <row r="371" spans="3:65" s="8" customFormat="1" x14ac:dyDescent="0.25">
      <c r="C371" s="14"/>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6"/>
      <c r="AQ371" s="16"/>
      <c r="BC371" s="178"/>
      <c r="BD371" s="178"/>
      <c r="BE371" s="178"/>
      <c r="BF371" s="199"/>
      <c r="BG371" s="178"/>
      <c r="BH371" s="178"/>
      <c r="BI371" s="178"/>
      <c r="BJ371" s="178"/>
      <c r="BK371" s="199"/>
      <c r="BL371" s="199"/>
      <c r="BM371" s="178"/>
    </row>
    <row r="372" spans="3:65" s="8" customFormat="1" x14ac:dyDescent="0.25">
      <c r="C372" s="14"/>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6"/>
      <c r="AQ372" s="16"/>
      <c r="BC372" s="178"/>
      <c r="BD372" s="178"/>
      <c r="BE372" s="178"/>
      <c r="BF372" s="199"/>
      <c r="BG372" s="178"/>
      <c r="BH372" s="178"/>
      <c r="BI372" s="178"/>
      <c r="BJ372" s="178"/>
      <c r="BK372" s="199"/>
      <c r="BL372" s="199"/>
      <c r="BM372" s="178"/>
    </row>
    <row r="373" spans="3:65" s="8" customFormat="1" x14ac:dyDescent="0.25">
      <c r="C373" s="14"/>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6"/>
      <c r="AQ373" s="16"/>
      <c r="BC373" s="178"/>
      <c r="BD373" s="178"/>
      <c r="BE373" s="178"/>
      <c r="BF373" s="199"/>
      <c r="BG373" s="178"/>
      <c r="BH373" s="178"/>
      <c r="BI373" s="178"/>
      <c r="BJ373" s="178"/>
      <c r="BK373" s="199"/>
      <c r="BL373" s="199"/>
      <c r="BM373" s="178"/>
    </row>
    <row r="374" spans="3:65" s="8" customFormat="1" x14ac:dyDescent="0.25">
      <c r="C374" s="14"/>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6"/>
      <c r="AQ374" s="16"/>
      <c r="BC374" s="178"/>
      <c r="BD374" s="178"/>
      <c r="BE374" s="178"/>
      <c r="BF374" s="199"/>
      <c r="BG374" s="178"/>
      <c r="BH374" s="178"/>
      <c r="BI374" s="178"/>
      <c r="BJ374" s="178"/>
      <c r="BK374" s="199"/>
      <c r="BL374" s="199"/>
      <c r="BM374" s="178"/>
    </row>
    <row r="375" spans="3:65" s="8" customFormat="1" x14ac:dyDescent="0.25">
      <c r="C375" s="14"/>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6"/>
      <c r="AQ375" s="16"/>
      <c r="BC375" s="178"/>
      <c r="BD375" s="178"/>
      <c r="BE375" s="178"/>
      <c r="BF375" s="199"/>
      <c r="BG375" s="178"/>
      <c r="BH375" s="178"/>
      <c r="BI375" s="178"/>
      <c r="BJ375" s="178"/>
      <c r="BK375" s="199"/>
      <c r="BL375" s="199"/>
      <c r="BM375" s="178"/>
    </row>
    <row r="376" spans="3:65" s="8" customFormat="1" x14ac:dyDescent="0.25">
      <c r="C376" s="14"/>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6"/>
      <c r="AQ376" s="16"/>
      <c r="BC376" s="178"/>
      <c r="BD376" s="178"/>
      <c r="BE376" s="178"/>
      <c r="BF376" s="199"/>
      <c r="BG376" s="178"/>
      <c r="BH376" s="178"/>
      <c r="BI376" s="178"/>
      <c r="BJ376" s="178"/>
      <c r="BK376" s="199"/>
      <c r="BL376" s="199"/>
      <c r="BM376" s="178"/>
    </row>
    <row r="377" spans="3:65" s="8" customFormat="1" x14ac:dyDescent="0.25">
      <c r="C377" s="14"/>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6"/>
      <c r="AQ377" s="16"/>
      <c r="BC377" s="178"/>
      <c r="BD377" s="178"/>
      <c r="BE377" s="178"/>
      <c r="BF377" s="199"/>
      <c r="BG377" s="178"/>
      <c r="BH377" s="178"/>
      <c r="BI377" s="178"/>
      <c r="BJ377" s="178"/>
      <c r="BK377" s="199"/>
      <c r="BL377" s="199"/>
      <c r="BM377" s="178"/>
    </row>
    <row r="378" spans="3:65" s="8" customFormat="1" x14ac:dyDescent="0.25">
      <c r="C378" s="14"/>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6"/>
      <c r="AQ378" s="16"/>
      <c r="BC378" s="178"/>
      <c r="BD378" s="178"/>
      <c r="BE378" s="178"/>
      <c r="BF378" s="199"/>
      <c r="BG378" s="178"/>
      <c r="BH378" s="178"/>
      <c r="BI378" s="178"/>
      <c r="BJ378" s="178"/>
      <c r="BK378" s="199"/>
      <c r="BL378" s="199"/>
      <c r="BM378" s="178"/>
    </row>
    <row r="379" spans="3:65" s="8" customFormat="1" x14ac:dyDescent="0.25">
      <c r="C379" s="14"/>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6"/>
      <c r="AQ379" s="16"/>
      <c r="BC379" s="178"/>
      <c r="BD379" s="178"/>
      <c r="BE379" s="178"/>
      <c r="BF379" s="199"/>
      <c r="BG379" s="178"/>
      <c r="BH379" s="178"/>
      <c r="BI379" s="178"/>
      <c r="BJ379" s="178"/>
      <c r="BK379" s="199"/>
      <c r="BL379" s="199"/>
      <c r="BM379" s="178"/>
    </row>
    <row r="380" spans="3:65" s="8" customFormat="1" x14ac:dyDescent="0.25">
      <c r="C380" s="14"/>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6"/>
      <c r="AQ380" s="16"/>
      <c r="BC380" s="178"/>
      <c r="BD380" s="178"/>
      <c r="BE380" s="178"/>
      <c r="BF380" s="199"/>
      <c r="BG380" s="178"/>
      <c r="BH380" s="178"/>
      <c r="BI380" s="178"/>
      <c r="BJ380" s="178"/>
      <c r="BK380" s="199"/>
      <c r="BL380" s="199"/>
      <c r="BM380" s="178"/>
    </row>
    <row r="381" spans="3:65" s="8" customFormat="1" x14ac:dyDescent="0.25">
      <c r="C381" s="14"/>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6"/>
      <c r="AQ381" s="16"/>
      <c r="BC381" s="178"/>
      <c r="BD381" s="178"/>
      <c r="BE381" s="178"/>
      <c r="BF381" s="199"/>
      <c r="BG381" s="178"/>
      <c r="BH381" s="178"/>
      <c r="BI381" s="178"/>
      <c r="BJ381" s="178"/>
      <c r="BK381" s="199"/>
      <c r="BL381" s="199"/>
      <c r="BM381" s="178"/>
    </row>
    <row r="382" spans="3:65" s="8" customFormat="1" x14ac:dyDescent="0.25">
      <c r="C382" s="14"/>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6"/>
      <c r="AQ382" s="16"/>
      <c r="BC382" s="178"/>
      <c r="BD382" s="178"/>
      <c r="BE382" s="178"/>
      <c r="BF382" s="199"/>
      <c r="BG382" s="178"/>
      <c r="BH382" s="178"/>
      <c r="BI382" s="178"/>
      <c r="BJ382" s="178"/>
      <c r="BK382" s="199"/>
      <c r="BL382" s="199"/>
      <c r="BM382" s="178"/>
    </row>
    <row r="383" spans="3:65" s="8" customFormat="1" x14ac:dyDescent="0.25">
      <c r="C383" s="14"/>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6"/>
      <c r="AQ383" s="16"/>
      <c r="BC383" s="178"/>
      <c r="BD383" s="178"/>
      <c r="BE383" s="178"/>
      <c r="BF383" s="199"/>
      <c r="BG383" s="178"/>
      <c r="BH383" s="178"/>
      <c r="BI383" s="178"/>
      <c r="BJ383" s="178"/>
      <c r="BK383" s="199"/>
      <c r="BL383" s="199"/>
      <c r="BM383" s="178"/>
    </row>
    <row r="384" spans="3:65" s="8" customFormat="1" x14ac:dyDescent="0.25">
      <c r="C384" s="14"/>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6"/>
      <c r="AQ384" s="16"/>
      <c r="BC384" s="178"/>
      <c r="BD384" s="178"/>
      <c r="BE384" s="178"/>
      <c r="BF384" s="199"/>
      <c r="BG384" s="178"/>
      <c r="BH384" s="178"/>
      <c r="BI384" s="178"/>
      <c r="BJ384" s="178"/>
      <c r="BK384" s="199"/>
      <c r="BL384" s="199"/>
      <c r="BM384" s="178"/>
    </row>
    <row r="385" spans="3:65" s="8" customFormat="1" x14ac:dyDescent="0.25">
      <c r="C385" s="14"/>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6"/>
      <c r="AQ385" s="16"/>
      <c r="BC385" s="178"/>
      <c r="BD385" s="178"/>
      <c r="BE385" s="178"/>
      <c r="BF385" s="199"/>
      <c r="BG385" s="178"/>
      <c r="BH385" s="178"/>
      <c r="BI385" s="178"/>
      <c r="BJ385" s="178"/>
      <c r="BK385" s="199"/>
      <c r="BL385" s="199"/>
      <c r="BM385" s="178"/>
    </row>
    <row r="386" spans="3:65" s="8" customFormat="1" x14ac:dyDescent="0.25">
      <c r="C386" s="14"/>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6"/>
      <c r="AQ386" s="16"/>
      <c r="BC386" s="178"/>
      <c r="BD386" s="178"/>
      <c r="BE386" s="178"/>
      <c r="BF386" s="199"/>
      <c r="BG386" s="178"/>
      <c r="BH386" s="178"/>
      <c r="BI386" s="178"/>
      <c r="BJ386" s="178"/>
      <c r="BK386" s="199"/>
      <c r="BL386" s="199"/>
      <c r="BM386" s="178"/>
    </row>
    <row r="387" spans="3:65" s="8" customFormat="1" x14ac:dyDescent="0.25">
      <c r="C387" s="14"/>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6"/>
      <c r="AQ387" s="16"/>
      <c r="BC387" s="178"/>
      <c r="BD387" s="178"/>
      <c r="BE387" s="178"/>
      <c r="BF387" s="199"/>
      <c r="BG387" s="178"/>
      <c r="BH387" s="178"/>
      <c r="BI387" s="178"/>
      <c r="BJ387" s="178"/>
      <c r="BK387" s="199"/>
      <c r="BL387" s="199"/>
      <c r="BM387" s="178"/>
    </row>
    <row r="388" spans="3:65" s="8" customFormat="1" x14ac:dyDescent="0.25">
      <c r="C388" s="14"/>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6"/>
      <c r="AQ388" s="16"/>
      <c r="BC388" s="178"/>
      <c r="BD388" s="178"/>
      <c r="BE388" s="178"/>
      <c r="BF388" s="199"/>
      <c r="BG388" s="178"/>
      <c r="BH388" s="178"/>
      <c r="BI388" s="178"/>
      <c r="BJ388" s="178"/>
      <c r="BK388" s="199"/>
      <c r="BL388" s="199"/>
      <c r="BM388" s="178"/>
    </row>
    <row r="389" spans="3:65" s="8" customFormat="1" x14ac:dyDescent="0.25">
      <c r="C389" s="14"/>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6"/>
      <c r="AQ389" s="16"/>
      <c r="BC389" s="178"/>
      <c r="BD389" s="178"/>
      <c r="BE389" s="178"/>
      <c r="BF389" s="199"/>
      <c r="BG389" s="178"/>
      <c r="BH389" s="178"/>
      <c r="BI389" s="178"/>
      <c r="BJ389" s="178"/>
      <c r="BK389" s="199"/>
      <c r="BL389" s="199"/>
      <c r="BM389" s="178"/>
    </row>
    <row r="390" spans="3:65" s="8" customFormat="1" x14ac:dyDescent="0.25">
      <c r="C390" s="14"/>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6"/>
      <c r="AQ390" s="16"/>
      <c r="BC390" s="178"/>
      <c r="BD390" s="178"/>
      <c r="BE390" s="178"/>
      <c r="BF390" s="199"/>
      <c r="BG390" s="178"/>
      <c r="BH390" s="178"/>
      <c r="BI390" s="178"/>
      <c r="BJ390" s="178"/>
      <c r="BK390" s="199"/>
      <c r="BL390" s="199"/>
      <c r="BM390" s="178"/>
    </row>
    <row r="391" spans="3:65" s="8" customFormat="1" x14ac:dyDescent="0.25">
      <c r="C391" s="14"/>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6"/>
      <c r="AQ391" s="16"/>
      <c r="BC391" s="178"/>
      <c r="BD391" s="178"/>
      <c r="BE391" s="178"/>
      <c r="BF391" s="199"/>
      <c r="BG391" s="178"/>
      <c r="BH391" s="178"/>
      <c r="BI391" s="178"/>
      <c r="BJ391" s="178"/>
      <c r="BK391" s="199"/>
      <c r="BL391" s="199"/>
      <c r="BM391" s="178"/>
    </row>
    <row r="392" spans="3:65" s="8" customFormat="1" x14ac:dyDescent="0.25">
      <c r="C392" s="14"/>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6"/>
      <c r="AQ392" s="16"/>
      <c r="BC392" s="178"/>
      <c r="BD392" s="178"/>
      <c r="BE392" s="178"/>
      <c r="BF392" s="199"/>
      <c r="BG392" s="178"/>
      <c r="BH392" s="178"/>
      <c r="BI392" s="178"/>
      <c r="BJ392" s="178"/>
      <c r="BK392" s="199"/>
      <c r="BL392" s="199"/>
      <c r="BM392" s="178"/>
    </row>
    <row r="393" spans="3:65" s="8" customFormat="1" x14ac:dyDescent="0.25">
      <c r="C393" s="14"/>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6"/>
      <c r="AQ393" s="16"/>
      <c r="BC393" s="178"/>
      <c r="BD393" s="178"/>
      <c r="BE393" s="178"/>
      <c r="BF393" s="199"/>
      <c r="BG393" s="178"/>
      <c r="BH393" s="178"/>
      <c r="BI393" s="178"/>
      <c r="BJ393" s="178"/>
      <c r="BK393" s="199"/>
      <c r="BL393" s="199"/>
      <c r="BM393" s="178"/>
    </row>
    <row r="394" spans="3:65" s="8" customFormat="1" x14ac:dyDescent="0.25">
      <c r="C394" s="14"/>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6"/>
      <c r="AQ394" s="16"/>
      <c r="BC394" s="178"/>
      <c r="BD394" s="178"/>
      <c r="BE394" s="178"/>
      <c r="BF394" s="199"/>
      <c r="BG394" s="178"/>
      <c r="BH394" s="178"/>
      <c r="BI394" s="178"/>
      <c r="BJ394" s="178"/>
      <c r="BK394" s="199"/>
      <c r="BL394" s="199"/>
      <c r="BM394" s="178"/>
    </row>
    <row r="395" spans="3:65" s="8" customFormat="1" x14ac:dyDescent="0.25">
      <c r="C395" s="14"/>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6"/>
      <c r="AQ395" s="16"/>
      <c r="BC395" s="178"/>
      <c r="BD395" s="178"/>
      <c r="BE395" s="178"/>
      <c r="BF395" s="199"/>
      <c r="BG395" s="178"/>
      <c r="BH395" s="178"/>
      <c r="BI395" s="178"/>
      <c r="BJ395" s="178"/>
      <c r="BK395" s="199"/>
      <c r="BL395" s="199"/>
      <c r="BM395" s="178"/>
    </row>
    <row r="396" spans="3:65" s="8" customFormat="1" x14ac:dyDescent="0.25">
      <c r="C396" s="14"/>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6"/>
      <c r="AQ396" s="16"/>
      <c r="BC396" s="178"/>
      <c r="BD396" s="178"/>
      <c r="BE396" s="178"/>
      <c r="BF396" s="199"/>
      <c r="BG396" s="178"/>
      <c r="BH396" s="178"/>
      <c r="BI396" s="178"/>
      <c r="BJ396" s="178"/>
      <c r="BK396" s="199"/>
      <c r="BL396" s="199"/>
      <c r="BM396" s="178"/>
    </row>
    <row r="397" spans="3:65" s="8" customFormat="1" x14ac:dyDescent="0.25">
      <c r="C397" s="14"/>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6"/>
      <c r="AQ397" s="16"/>
      <c r="BC397" s="178"/>
      <c r="BD397" s="178"/>
      <c r="BE397" s="178"/>
      <c r="BF397" s="199"/>
      <c r="BG397" s="178"/>
      <c r="BH397" s="178"/>
      <c r="BI397" s="178"/>
      <c r="BJ397" s="178"/>
      <c r="BK397" s="199"/>
      <c r="BL397" s="199"/>
      <c r="BM397" s="178"/>
    </row>
    <row r="398" spans="3:65" s="8" customFormat="1" x14ac:dyDescent="0.25">
      <c r="C398" s="14"/>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6"/>
      <c r="AQ398" s="16"/>
      <c r="BC398" s="178"/>
      <c r="BD398" s="178"/>
      <c r="BE398" s="178"/>
      <c r="BF398" s="199"/>
      <c r="BG398" s="178"/>
      <c r="BH398" s="178"/>
      <c r="BI398" s="178"/>
      <c r="BJ398" s="178"/>
      <c r="BK398" s="199"/>
      <c r="BL398" s="199"/>
      <c r="BM398" s="178"/>
    </row>
    <row r="399" spans="3:65" s="8" customFormat="1" x14ac:dyDescent="0.25">
      <c r="C399" s="14"/>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6"/>
      <c r="AQ399" s="16"/>
      <c r="BC399" s="178"/>
      <c r="BD399" s="178"/>
      <c r="BE399" s="178"/>
      <c r="BF399" s="199"/>
      <c r="BG399" s="178"/>
      <c r="BH399" s="178"/>
      <c r="BI399" s="178"/>
      <c r="BJ399" s="178"/>
      <c r="BK399" s="199"/>
      <c r="BL399" s="199"/>
      <c r="BM399" s="178"/>
    </row>
    <row r="400" spans="3:65" s="8" customFormat="1" x14ac:dyDescent="0.25">
      <c r="C400" s="14"/>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6"/>
      <c r="AQ400" s="16"/>
      <c r="BC400" s="178"/>
      <c r="BD400" s="178"/>
      <c r="BE400" s="178"/>
      <c r="BF400" s="199"/>
      <c r="BG400" s="178"/>
      <c r="BH400" s="178"/>
      <c r="BI400" s="178"/>
      <c r="BJ400" s="178"/>
      <c r="BK400" s="199"/>
      <c r="BL400" s="199"/>
      <c r="BM400" s="178"/>
    </row>
    <row r="401" spans="3:65" s="8" customFormat="1" x14ac:dyDescent="0.25">
      <c r="C401" s="14"/>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6"/>
      <c r="AQ401" s="16"/>
      <c r="BC401" s="178"/>
      <c r="BD401" s="178"/>
      <c r="BE401" s="178"/>
      <c r="BF401" s="199"/>
      <c r="BG401" s="178"/>
      <c r="BH401" s="178"/>
      <c r="BI401" s="178"/>
      <c r="BJ401" s="178"/>
      <c r="BK401" s="199"/>
      <c r="BL401" s="199"/>
      <c r="BM401" s="178"/>
    </row>
    <row r="402" spans="3:65" s="8" customFormat="1" x14ac:dyDescent="0.25">
      <c r="C402" s="14"/>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6"/>
      <c r="AQ402" s="16"/>
      <c r="BC402" s="178"/>
      <c r="BD402" s="178"/>
      <c r="BE402" s="178"/>
      <c r="BF402" s="199"/>
      <c r="BG402" s="178"/>
      <c r="BH402" s="178"/>
      <c r="BI402" s="178"/>
      <c r="BJ402" s="178"/>
      <c r="BK402" s="199"/>
      <c r="BL402" s="199"/>
      <c r="BM402" s="178"/>
    </row>
    <row r="403" spans="3:65" s="8" customFormat="1" x14ac:dyDescent="0.25">
      <c r="C403" s="14"/>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6"/>
      <c r="AQ403" s="16"/>
      <c r="BC403" s="178"/>
      <c r="BD403" s="178"/>
      <c r="BE403" s="178"/>
      <c r="BF403" s="199"/>
      <c r="BG403" s="178"/>
      <c r="BH403" s="178"/>
      <c r="BI403" s="178"/>
      <c r="BJ403" s="178"/>
      <c r="BK403" s="199"/>
      <c r="BL403" s="199"/>
      <c r="BM403" s="178"/>
    </row>
    <row r="404" spans="3:65" s="8" customFormat="1" x14ac:dyDescent="0.25">
      <c r="C404" s="14"/>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6"/>
      <c r="AQ404" s="16"/>
      <c r="BC404" s="178"/>
      <c r="BD404" s="178"/>
      <c r="BE404" s="178"/>
      <c r="BF404" s="199"/>
      <c r="BG404" s="178"/>
      <c r="BH404" s="178"/>
      <c r="BI404" s="178"/>
      <c r="BJ404" s="178"/>
      <c r="BK404" s="199"/>
      <c r="BL404" s="199"/>
      <c r="BM404" s="178"/>
    </row>
    <row r="405" spans="3:65" s="8" customFormat="1" x14ac:dyDescent="0.25">
      <c r="C405" s="14"/>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6"/>
      <c r="AQ405" s="16"/>
      <c r="BC405" s="178"/>
      <c r="BD405" s="178"/>
      <c r="BE405" s="178"/>
      <c r="BF405" s="199"/>
      <c r="BG405" s="178"/>
      <c r="BH405" s="178"/>
      <c r="BI405" s="178"/>
      <c r="BJ405" s="178"/>
      <c r="BK405" s="199"/>
      <c r="BL405" s="199"/>
      <c r="BM405" s="178"/>
    </row>
    <row r="406" spans="3:65" s="8" customFormat="1" x14ac:dyDescent="0.25">
      <c r="C406" s="14"/>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6"/>
      <c r="AQ406" s="16"/>
      <c r="BC406" s="178"/>
      <c r="BD406" s="178"/>
      <c r="BE406" s="178"/>
      <c r="BF406" s="199"/>
      <c r="BG406" s="178"/>
      <c r="BH406" s="178"/>
      <c r="BI406" s="178"/>
      <c r="BJ406" s="178"/>
      <c r="BK406" s="199"/>
      <c r="BL406" s="199"/>
      <c r="BM406" s="178"/>
    </row>
    <row r="407" spans="3:65" s="8" customFormat="1" x14ac:dyDescent="0.25">
      <c r="C407" s="14"/>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6"/>
      <c r="AQ407" s="16"/>
      <c r="BC407" s="178"/>
      <c r="BD407" s="178"/>
      <c r="BE407" s="178"/>
      <c r="BF407" s="199"/>
      <c r="BG407" s="178"/>
      <c r="BH407" s="178"/>
      <c r="BI407" s="178"/>
      <c r="BJ407" s="178"/>
      <c r="BK407" s="199"/>
      <c r="BL407" s="199"/>
      <c r="BM407" s="178"/>
    </row>
    <row r="408" spans="3:65" s="8" customFormat="1" x14ac:dyDescent="0.25">
      <c r="C408" s="14"/>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6"/>
      <c r="AQ408" s="16"/>
      <c r="BC408" s="178"/>
      <c r="BD408" s="178"/>
      <c r="BE408" s="178"/>
      <c r="BF408" s="199"/>
      <c r="BG408" s="178"/>
      <c r="BH408" s="178"/>
      <c r="BI408" s="178"/>
      <c r="BJ408" s="178"/>
      <c r="BK408" s="199"/>
      <c r="BL408" s="199"/>
      <c r="BM408" s="178"/>
    </row>
    <row r="409" spans="3:65" s="8" customFormat="1" x14ac:dyDescent="0.25">
      <c r="C409" s="14"/>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6"/>
      <c r="AQ409" s="16"/>
      <c r="BC409" s="178"/>
      <c r="BD409" s="178"/>
      <c r="BE409" s="178"/>
      <c r="BF409" s="199"/>
      <c r="BG409" s="178"/>
      <c r="BH409" s="178"/>
      <c r="BI409" s="178"/>
      <c r="BJ409" s="178"/>
      <c r="BK409" s="199"/>
      <c r="BL409" s="199"/>
      <c r="BM409" s="178"/>
    </row>
    <row r="410" spans="3:65" s="8" customFormat="1" x14ac:dyDescent="0.25">
      <c r="C410" s="14"/>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6"/>
      <c r="AQ410" s="16"/>
      <c r="BC410" s="178"/>
      <c r="BD410" s="178"/>
      <c r="BE410" s="178"/>
      <c r="BF410" s="199"/>
      <c r="BG410" s="178"/>
      <c r="BH410" s="178"/>
      <c r="BI410" s="178"/>
      <c r="BJ410" s="178"/>
      <c r="BK410" s="199"/>
      <c r="BL410" s="199"/>
      <c r="BM410" s="178"/>
    </row>
    <row r="411" spans="3:65" s="8" customFormat="1" x14ac:dyDescent="0.25">
      <c r="C411" s="14"/>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6"/>
      <c r="AQ411" s="16"/>
      <c r="BC411" s="178"/>
      <c r="BD411" s="178"/>
      <c r="BE411" s="178"/>
      <c r="BF411" s="199"/>
      <c r="BG411" s="178"/>
      <c r="BH411" s="178"/>
      <c r="BI411" s="178"/>
      <c r="BJ411" s="178"/>
      <c r="BK411" s="199"/>
      <c r="BL411" s="199"/>
      <c r="BM411" s="178"/>
    </row>
    <row r="412" spans="3:65" s="8" customFormat="1" x14ac:dyDescent="0.25">
      <c r="C412" s="14"/>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6"/>
      <c r="AQ412" s="16"/>
      <c r="BC412" s="178"/>
      <c r="BD412" s="178"/>
      <c r="BE412" s="178"/>
      <c r="BF412" s="199"/>
      <c r="BG412" s="178"/>
      <c r="BH412" s="178"/>
      <c r="BI412" s="178"/>
      <c r="BJ412" s="178"/>
      <c r="BK412" s="199"/>
      <c r="BL412" s="199"/>
      <c r="BM412" s="178"/>
    </row>
    <row r="413" spans="3:65" s="8" customFormat="1" x14ac:dyDescent="0.25">
      <c r="C413" s="14"/>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6"/>
      <c r="AQ413" s="16"/>
      <c r="BC413" s="178"/>
      <c r="BD413" s="178"/>
      <c r="BE413" s="178"/>
      <c r="BF413" s="199"/>
      <c r="BG413" s="178"/>
      <c r="BH413" s="178"/>
      <c r="BI413" s="178"/>
      <c r="BJ413" s="178"/>
      <c r="BK413" s="199"/>
      <c r="BL413" s="199"/>
      <c r="BM413" s="178"/>
    </row>
    <row r="414" spans="3:65" s="8" customFormat="1" x14ac:dyDescent="0.25">
      <c r="C414" s="14"/>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6"/>
      <c r="AQ414" s="16"/>
      <c r="BC414" s="178"/>
      <c r="BD414" s="178"/>
      <c r="BE414" s="178"/>
      <c r="BF414" s="199"/>
      <c r="BG414" s="178"/>
      <c r="BH414" s="178"/>
      <c r="BI414" s="178"/>
      <c r="BJ414" s="178"/>
      <c r="BK414" s="199"/>
      <c r="BL414" s="199"/>
      <c r="BM414" s="178"/>
    </row>
    <row r="415" spans="3:65" s="8" customFormat="1" x14ac:dyDescent="0.25">
      <c r="C415" s="14"/>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6"/>
      <c r="AQ415" s="16"/>
      <c r="BC415" s="178"/>
      <c r="BD415" s="178"/>
      <c r="BE415" s="178"/>
      <c r="BF415" s="199"/>
      <c r="BG415" s="178"/>
      <c r="BH415" s="178"/>
      <c r="BI415" s="178"/>
      <c r="BJ415" s="178"/>
      <c r="BK415" s="199"/>
      <c r="BL415" s="199"/>
      <c r="BM415" s="178"/>
    </row>
    <row r="416" spans="3:65" s="8" customFormat="1" x14ac:dyDescent="0.25">
      <c r="C416" s="14"/>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6"/>
      <c r="AQ416" s="16"/>
      <c r="BC416" s="178"/>
      <c r="BD416" s="178"/>
      <c r="BE416" s="178"/>
      <c r="BF416" s="199"/>
      <c r="BG416" s="178"/>
      <c r="BH416" s="178"/>
      <c r="BI416" s="178"/>
      <c r="BJ416" s="178"/>
      <c r="BK416" s="199"/>
      <c r="BL416" s="199"/>
      <c r="BM416" s="178"/>
    </row>
    <row r="417" spans="3:65" s="8" customFormat="1" x14ac:dyDescent="0.25">
      <c r="C417" s="14"/>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6"/>
      <c r="AQ417" s="16"/>
      <c r="BC417" s="178"/>
      <c r="BD417" s="178"/>
      <c r="BE417" s="178"/>
      <c r="BF417" s="199"/>
      <c r="BG417" s="178"/>
      <c r="BH417" s="178"/>
      <c r="BI417" s="178"/>
      <c r="BJ417" s="178"/>
      <c r="BK417" s="199"/>
      <c r="BL417" s="199"/>
      <c r="BM417" s="178"/>
    </row>
    <row r="418" spans="3:65" s="8" customFormat="1" x14ac:dyDescent="0.25">
      <c r="C418" s="14"/>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6"/>
      <c r="AQ418" s="16"/>
      <c r="BC418" s="178"/>
      <c r="BD418" s="178"/>
      <c r="BE418" s="178"/>
      <c r="BF418" s="199"/>
      <c r="BG418" s="178"/>
      <c r="BH418" s="178"/>
      <c r="BI418" s="178"/>
      <c r="BJ418" s="178"/>
      <c r="BK418" s="199"/>
      <c r="BL418" s="199"/>
      <c r="BM418" s="178"/>
    </row>
    <row r="419" spans="3:65" s="8" customFormat="1" x14ac:dyDescent="0.25">
      <c r="C419" s="14"/>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6"/>
      <c r="AQ419" s="16"/>
      <c r="BC419" s="178"/>
      <c r="BD419" s="178"/>
      <c r="BE419" s="178"/>
      <c r="BF419" s="199"/>
      <c r="BG419" s="178"/>
      <c r="BH419" s="178"/>
      <c r="BI419" s="178"/>
      <c r="BJ419" s="178"/>
      <c r="BK419" s="199"/>
      <c r="BL419" s="199"/>
      <c r="BM419" s="178"/>
    </row>
    <row r="420" spans="3:65" s="8" customFormat="1" x14ac:dyDescent="0.25">
      <c r="C420" s="14"/>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6"/>
      <c r="AQ420" s="16"/>
      <c r="BC420" s="178"/>
      <c r="BD420" s="178"/>
      <c r="BE420" s="178"/>
      <c r="BF420" s="199"/>
      <c r="BG420" s="178"/>
      <c r="BH420" s="178"/>
      <c r="BI420" s="178"/>
      <c r="BJ420" s="178"/>
      <c r="BK420" s="199"/>
      <c r="BL420" s="199"/>
      <c r="BM420" s="178"/>
    </row>
    <row r="421" spans="3:65" s="8" customFormat="1" x14ac:dyDescent="0.25">
      <c r="C421" s="14"/>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6"/>
      <c r="AQ421" s="16"/>
      <c r="BC421" s="178"/>
      <c r="BD421" s="178"/>
      <c r="BE421" s="178"/>
      <c r="BF421" s="199"/>
      <c r="BG421" s="178"/>
      <c r="BH421" s="178"/>
      <c r="BI421" s="178"/>
      <c r="BJ421" s="178"/>
      <c r="BK421" s="199"/>
      <c r="BL421" s="199"/>
      <c r="BM421" s="178"/>
    </row>
    <row r="422" spans="3:65" s="8" customFormat="1" x14ac:dyDescent="0.25">
      <c r="C422" s="14"/>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6"/>
      <c r="AQ422" s="16"/>
      <c r="BC422" s="178"/>
      <c r="BD422" s="178"/>
      <c r="BE422" s="178"/>
      <c r="BF422" s="199"/>
      <c r="BG422" s="178"/>
      <c r="BH422" s="178"/>
      <c r="BI422" s="178"/>
      <c r="BJ422" s="178"/>
      <c r="BK422" s="199"/>
      <c r="BL422" s="199"/>
      <c r="BM422" s="178"/>
    </row>
    <row r="423" spans="3:65" s="8" customFormat="1" x14ac:dyDescent="0.25">
      <c r="C423" s="14"/>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6"/>
      <c r="AQ423" s="16"/>
      <c r="BC423" s="178"/>
      <c r="BD423" s="178"/>
      <c r="BE423" s="178"/>
      <c r="BF423" s="199"/>
      <c r="BG423" s="178"/>
      <c r="BH423" s="178"/>
      <c r="BI423" s="178"/>
      <c r="BJ423" s="178"/>
      <c r="BK423" s="199"/>
      <c r="BL423" s="199"/>
      <c r="BM423" s="178"/>
    </row>
    <row r="424" spans="3:65" s="8" customFormat="1" x14ac:dyDescent="0.25">
      <c r="C424" s="14"/>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6"/>
      <c r="AQ424" s="16"/>
      <c r="BC424" s="178"/>
      <c r="BD424" s="178"/>
      <c r="BE424" s="178"/>
      <c r="BF424" s="199"/>
      <c r="BG424" s="178"/>
      <c r="BH424" s="178"/>
      <c r="BI424" s="178"/>
      <c r="BJ424" s="178"/>
      <c r="BK424" s="199"/>
      <c r="BL424" s="199"/>
      <c r="BM424" s="178"/>
    </row>
    <row r="425" spans="3:65" s="8" customFormat="1" x14ac:dyDescent="0.25">
      <c r="C425" s="14"/>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6"/>
      <c r="AQ425" s="16"/>
      <c r="BC425" s="178"/>
      <c r="BD425" s="178"/>
      <c r="BE425" s="178"/>
      <c r="BF425" s="199"/>
      <c r="BG425" s="178"/>
      <c r="BH425" s="178"/>
      <c r="BI425" s="178"/>
      <c r="BJ425" s="178"/>
      <c r="BK425" s="199"/>
      <c r="BL425" s="199"/>
      <c r="BM425" s="178"/>
    </row>
    <row r="426" spans="3:65" s="8" customFormat="1" x14ac:dyDescent="0.25">
      <c r="C426" s="14"/>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6"/>
      <c r="AQ426" s="16"/>
      <c r="BC426" s="178"/>
      <c r="BD426" s="178"/>
      <c r="BE426" s="178"/>
      <c r="BF426" s="199"/>
      <c r="BG426" s="178"/>
      <c r="BH426" s="178"/>
      <c r="BI426" s="178"/>
      <c r="BJ426" s="178"/>
      <c r="BK426" s="199"/>
      <c r="BL426" s="199"/>
      <c r="BM426" s="178"/>
    </row>
    <row r="427" spans="3:65" s="8" customFormat="1" x14ac:dyDescent="0.25">
      <c r="C427" s="14"/>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6"/>
      <c r="AQ427" s="16"/>
      <c r="BC427" s="178"/>
      <c r="BD427" s="178"/>
      <c r="BE427" s="178"/>
      <c r="BF427" s="199"/>
      <c r="BG427" s="178"/>
      <c r="BH427" s="178"/>
      <c r="BI427" s="178"/>
      <c r="BJ427" s="178"/>
      <c r="BK427" s="199"/>
      <c r="BL427" s="199"/>
      <c r="BM427" s="178"/>
    </row>
    <row r="428" spans="3:65" s="8" customFormat="1" x14ac:dyDescent="0.25">
      <c r="C428" s="14"/>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6"/>
      <c r="AQ428" s="16"/>
      <c r="BC428" s="178"/>
      <c r="BD428" s="178"/>
      <c r="BE428" s="178"/>
      <c r="BF428" s="199"/>
      <c r="BG428" s="178"/>
      <c r="BH428" s="178"/>
      <c r="BI428" s="178"/>
      <c r="BJ428" s="178"/>
      <c r="BK428" s="199"/>
      <c r="BL428" s="199"/>
      <c r="BM428" s="178"/>
    </row>
    <row r="429" spans="3:65" s="8" customFormat="1" x14ac:dyDescent="0.25">
      <c r="C429" s="14"/>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6"/>
      <c r="AQ429" s="16"/>
      <c r="BC429" s="178"/>
      <c r="BD429" s="178"/>
      <c r="BE429" s="178"/>
      <c r="BF429" s="199"/>
      <c r="BG429" s="178"/>
      <c r="BH429" s="178"/>
      <c r="BI429" s="178"/>
      <c r="BJ429" s="178"/>
      <c r="BK429" s="199"/>
      <c r="BL429" s="199"/>
      <c r="BM429" s="178"/>
    </row>
    <row r="430" spans="3:65" s="8" customFormat="1" x14ac:dyDescent="0.25">
      <c r="C430" s="14"/>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6"/>
      <c r="AQ430" s="16"/>
      <c r="BC430" s="178"/>
      <c r="BD430" s="178"/>
      <c r="BE430" s="178"/>
      <c r="BF430" s="199"/>
      <c r="BG430" s="178"/>
      <c r="BH430" s="178"/>
      <c r="BI430" s="178"/>
      <c r="BJ430" s="178"/>
      <c r="BK430" s="199"/>
      <c r="BL430" s="199"/>
      <c r="BM430" s="178"/>
    </row>
    <row r="431" spans="3:65" s="8" customFormat="1" x14ac:dyDescent="0.25">
      <c r="C431" s="14"/>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6"/>
      <c r="AQ431" s="16"/>
      <c r="BC431" s="178"/>
      <c r="BD431" s="178"/>
      <c r="BE431" s="178"/>
      <c r="BF431" s="199"/>
      <c r="BG431" s="178"/>
      <c r="BH431" s="178"/>
      <c r="BI431" s="178"/>
      <c r="BJ431" s="178"/>
      <c r="BK431" s="199"/>
      <c r="BL431" s="199"/>
      <c r="BM431" s="178"/>
    </row>
    <row r="432" spans="3:65" s="8" customFormat="1" x14ac:dyDescent="0.25">
      <c r="C432" s="14"/>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6"/>
      <c r="AQ432" s="16"/>
      <c r="BC432" s="178"/>
      <c r="BD432" s="178"/>
      <c r="BE432" s="178"/>
      <c r="BF432" s="199"/>
      <c r="BG432" s="178"/>
      <c r="BH432" s="178"/>
      <c r="BI432" s="178"/>
      <c r="BJ432" s="178"/>
      <c r="BK432" s="199"/>
      <c r="BL432" s="199"/>
      <c r="BM432" s="178"/>
    </row>
    <row r="433" spans="3:65" s="8" customFormat="1" x14ac:dyDescent="0.25">
      <c r="C433" s="14"/>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6"/>
      <c r="AQ433" s="16"/>
      <c r="BC433" s="178"/>
      <c r="BD433" s="178"/>
      <c r="BE433" s="178"/>
      <c r="BF433" s="199"/>
      <c r="BG433" s="178"/>
      <c r="BH433" s="178"/>
      <c r="BI433" s="178"/>
      <c r="BJ433" s="178"/>
      <c r="BK433" s="199"/>
      <c r="BL433" s="199"/>
      <c r="BM433" s="178"/>
    </row>
    <row r="434" spans="3:65" s="8" customFormat="1" x14ac:dyDescent="0.25">
      <c r="C434" s="14"/>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6"/>
      <c r="AQ434" s="16"/>
      <c r="BC434" s="178"/>
      <c r="BD434" s="178"/>
      <c r="BE434" s="178"/>
      <c r="BF434" s="199"/>
      <c r="BG434" s="178"/>
      <c r="BH434" s="178"/>
      <c r="BI434" s="178"/>
      <c r="BJ434" s="178"/>
      <c r="BK434" s="199"/>
      <c r="BL434" s="199"/>
      <c r="BM434" s="178"/>
    </row>
    <row r="435" spans="3:65" s="8" customFormat="1" x14ac:dyDescent="0.25">
      <c r="C435" s="14"/>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6"/>
      <c r="AQ435" s="16"/>
      <c r="BC435" s="178"/>
      <c r="BD435" s="178"/>
      <c r="BE435" s="178"/>
      <c r="BF435" s="199"/>
      <c r="BG435" s="178"/>
      <c r="BH435" s="178"/>
      <c r="BI435" s="178"/>
      <c r="BJ435" s="178"/>
      <c r="BK435" s="199"/>
      <c r="BL435" s="199"/>
      <c r="BM435" s="178"/>
    </row>
    <row r="436" spans="3:65" s="8" customFormat="1" x14ac:dyDescent="0.25">
      <c r="C436" s="14"/>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6"/>
      <c r="AQ436" s="16"/>
      <c r="BC436" s="178"/>
      <c r="BD436" s="178"/>
      <c r="BE436" s="178"/>
      <c r="BF436" s="199"/>
      <c r="BG436" s="178"/>
      <c r="BH436" s="178"/>
      <c r="BI436" s="178"/>
      <c r="BJ436" s="178"/>
      <c r="BK436" s="199"/>
      <c r="BL436" s="199"/>
      <c r="BM436" s="178"/>
    </row>
    <row r="437" spans="3:65" s="8" customFormat="1" x14ac:dyDescent="0.25">
      <c r="C437" s="14"/>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6"/>
      <c r="AQ437" s="16"/>
      <c r="BC437" s="178"/>
      <c r="BD437" s="178"/>
      <c r="BE437" s="178"/>
      <c r="BF437" s="199"/>
      <c r="BG437" s="178"/>
      <c r="BH437" s="178"/>
      <c r="BI437" s="178"/>
      <c r="BJ437" s="178"/>
      <c r="BK437" s="199"/>
      <c r="BL437" s="199"/>
      <c r="BM437" s="178"/>
    </row>
    <row r="438" spans="3:65" s="8" customFormat="1" x14ac:dyDescent="0.25">
      <c r="C438" s="14"/>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6"/>
      <c r="AQ438" s="16"/>
      <c r="BC438" s="178"/>
      <c r="BD438" s="178"/>
      <c r="BE438" s="178"/>
      <c r="BF438" s="199"/>
      <c r="BG438" s="178"/>
      <c r="BH438" s="178"/>
      <c r="BI438" s="178"/>
      <c r="BJ438" s="178"/>
      <c r="BK438" s="199"/>
      <c r="BL438" s="199"/>
      <c r="BM438" s="178"/>
    </row>
    <row r="439" spans="3:65" s="8" customFormat="1" x14ac:dyDescent="0.25">
      <c r="C439" s="14"/>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6"/>
      <c r="AQ439" s="16"/>
      <c r="BC439" s="178"/>
      <c r="BD439" s="178"/>
      <c r="BE439" s="178"/>
      <c r="BF439" s="199"/>
      <c r="BG439" s="178"/>
      <c r="BH439" s="178"/>
      <c r="BI439" s="178"/>
      <c r="BJ439" s="178"/>
      <c r="BK439" s="199"/>
      <c r="BL439" s="199"/>
      <c r="BM439" s="178"/>
    </row>
    <row r="440" spans="3:65" s="8" customFormat="1" x14ac:dyDescent="0.25">
      <c r="C440" s="14"/>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6"/>
      <c r="AQ440" s="16"/>
      <c r="BC440" s="178"/>
      <c r="BD440" s="178"/>
      <c r="BE440" s="178"/>
      <c r="BF440" s="199"/>
      <c r="BG440" s="178"/>
      <c r="BH440" s="178"/>
      <c r="BI440" s="178"/>
      <c r="BJ440" s="178"/>
      <c r="BK440" s="199"/>
      <c r="BL440" s="199"/>
      <c r="BM440" s="178"/>
    </row>
    <row r="441" spans="3:65" s="8" customFormat="1" x14ac:dyDescent="0.25">
      <c r="C441" s="14"/>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6"/>
      <c r="AQ441" s="16"/>
      <c r="BC441" s="178"/>
      <c r="BD441" s="178"/>
      <c r="BE441" s="178"/>
      <c r="BF441" s="199"/>
      <c r="BG441" s="178"/>
      <c r="BH441" s="178"/>
      <c r="BI441" s="178"/>
      <c r="BJ441" s="178"/>
      <c r="BK441" s="199"/>
      <c r="BL441" s="199"/>
      <c r="BM441" s="178"/>
    </row>
    <row r="442" spans="3:65" s="8" customFormat="1" x14ac:dyDescent="0.25">
      <c r="C442" s="14"/>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6"/>
      <c r="AQ442" s="16"/>
      <c r="BC442" s="178"/>
      <c r="BD442" s="178"/>
      <c r="BE442" s="178"/>
      <c r="BF442" s="199"/>
      <c r="BG442" s="178"/>
      <c r="BH442" s="178"/>
      <c r="BI442" s="178"/>
      <c r="BJ442" s="178"/>
      <c r="BK442" s="199"/>
      <c r="BL442" s="199"/>
      <c r="BM442" s="178"/>
    </row>
    <row r="443" spans="3:65" s="8" customFormat="1" x14ac:dyDescent="0.25">
      <c r="C443" s="14"/>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6"/>
      <c r="AQ443" s="16"/>
      <c r="BC443" s="178"/>
      <c r="BD443" s="178"/>
      <c r="BE443" s="178"/>
      <c r="BF443" s="199"/>
      <c r="BG443" s="178"/>
      <c r="BH443" s="178"/>
      <c r="BI443" s="178"/>
      <c r="BJ443" s="178"/>
      <c r="BK443" s="199"/>
      <c r="BL443" s="199"/>
      <c r="BM443" s="178"/>
    </row>
    <row r="444" spans="3:65" s="8" customFormat="1" x14ac:dyDescent="0.25">
      <c r="C444" s="14"/>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6"/>
      <c r="AQ444" s="16"/>
      <c r="BC444" s="178"/>
      <c r="BD444" s="178"/>
      <c r="BE444" s="178"/>
      <c r="BF444" s="199"/>
      <c r="BG444" s="178"/>
      <c r="BH444" s="178"/>
      <c r="BI444" s="178"/>
      <c r="BJ444" s="178"/>
      <c r="BK444" s="199"/>
      <c r="BL444" s="199"/>
      <c r="BM444" s="178"/>
    </row>
    <row r="445" spans="3:65" s="8" customFormat="1" x14ac:dyDescent="0.25">
      <c r="C445" s="14"/>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6"/>
      <c r="AQ445" s="16"/>
      <c r="BC445" s="178"/>
      <c r="BD445" s="178"/>
      <c r="BE445" s="178"/>
      <c r="BF445" s="199"/>
      <c r="BG445" s="178"/>
      <c r="BH445" s="178"/>
      <c r="BI445" s="178"/>
      <c r="BJ445" s="178"/>
      <c r="BK445" s="199"/>
      <c r="BL445" s="199"/>
      <c r="BM445" s="178"/>
    </row>
    <row r="446" spans="3:65" s="8" customFormat="1" x14ac:dyDescent="0.25">
      <c r="C446" s="14"/>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6"/>
      <c r="AQ446" s="16"/>
      <c r="BC446" s="178"/>
      <c r="BD446" s="178"/>
      <c r="BE446" s="178"/>
      <c r="BF446" s="199"/>
      <c r="BG446" s="178"/>
      <c r="BH446" s="178"/>
      <c r="BI446" s="178"/>
      <c r="BJ446" s="178"/>
      <c r="BK446" s="199"/>
      <c r="BL446" s="199"/>
      <c r="BM446" s="178"/>
    </row>
    <row r="447" spans="3:65" s="8" customFormat="1" x14ac:dyDescent="0.25">
      <c r="C447" s="14"/>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6"/>
      <c r="AQ447" s="16"/>
      <c r="BC447" s="178"/>
      <c r="BD447" s="178"/>
      <c r="BE447" s="178"/>
      <c r="BF447" s="199"/>
      <c r="BG447" s="178"/>
      <c r="BH447" s="178"/>
      <c r="BI447" s="178"/>
      <c r="BJ447" s="178"/>
      <c r="BK447" s="199"/>
      <c r="BL447" s="199"/>
      <c r="BM447" s="178"/>
    </row>
    <row r="448" spans="3:65" s="8" customFormat="1" x14ac:dyDescent="0.25">
      <c r="C448" s="14"/>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6"/>
      <c r="AQ448" s="16"/>
      <c r="BC448" s="178"/>
      <c r="BD448" s="178"/>
      <c r="BE448" s="178"/>
      <c r="BF448" s="199"/>
      <c r="BG448" s="178"/>
      <c r="BH448" s="178"/>
      <c r="BI448" s="178"/>
      <c r="BJ448" s="178"/>
      <c r="BK448" s="199"/>
      <c r="BL448" s="199"/>
      <c r="BM448" s="178"/>
    </row>
    <row r="449" spans="3:65" s="8" customFormat="1" x14ac:dyDescent="0.25">
      <c r="C449" s="14"/>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6"/>
      <c r="AQ449" s="16"/>
      <c r="BC449" s="178"/>
      <c r="BD449" s="178"/>
      <c r="BE449" s="178"/>
      <c r="BF449" s="199"/>
      <c r="BG449" s="178"/>
      <c r="BH449" s="178"/>
      <c r="BI449" s="178"/>
      <c r="BJ449" s="178"/>
      <c r="BK449" s="199"/>
      <c r="BL449" s="199"/>
      <c r="BM449" s="178"/>
    </row>
    <row r="450" spans="3:65" s="8" customFormat="1" x14ac:dyDescent="0.25">
      <c r="C450" s="14"/>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6"/>
      <c r="AQ450" s="16"/>
      <c r="BC450" s="178"/>
      <c r="BD450" s="178"/>
      <c r="BE450" s="178"/>
      <c r="BF450" s="199"/>
      <c r="BG450" s="178"/>
      <c r="BH450" s="178"/>
      <c r="BI450" s="178"/>
      <c r="BJ450" s="178"/>
      <c r="BK450" s="199"/>
      <c r="BL450" s="199"/>
      <c r="BM450" s="178"/>
    </row>
    <row r="451" spans="3:65" s="8" customFormat="1" x14ac:dyDescent="0.25">
      <c r="C451" s="14"/>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6"/>
      <c r="AQ451" s="16"/>
      <c r="BC451" s="178"/>
      <c r="BD451" s="178"/>
      <c r="BE451" s="178"/>
      <c r="BF451" s="199"/>
      <c r="BG451" s="178"/>
      <c r="BH451" s="178"/>
      <c r="BI451" s="178"/>
      <c r="BJ451" s="178"/>
      <c r="BK451" s="199"/>
      <c r="BL451" s="199"/>
      <c r="BM451" s="178"/>
    </row>
    <row r="452" spans="3:65" s="8" customFormat="1" x14ac:dyDescent="0.25">
      <c r="C452" s="14"/>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6"/>
      <c r="AQ452" s="16"/>
      <c r="BC452" s="178"/>
      <c r="BD452" s="178"/>
      <c r="BE452" s="178"/>
      <c r="BF452" s="199"/>
      <c r="BG452" s="178"/>
      <c r="BH452" s="178"/>
      <c r="BI452" s="178"/>
      <c r="BJ452" s="178"/>
      <c r="BK452" s="199"/>
      <c r="BL452" s="199"/>
      <c r="BM452" s="178"/>
    </row>
    <row r="453" spans="3:65" s="8" customFormat="1" x14ac:dyDescent="0.25">
      <c r="C453" s="14"/>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6"/>
      <c r="AQ453" s="16"/>
      <c r="BC453" s="178"/>
      <c r="BD453" s="178"/>
      <c r="BE453" s="178"/>
      <c r="BF453" s="199"/>
      <c r="BG453" s="178"/>
      <c r="BH453" s="178"/>
      <c r="BI453" s="178"/>
      <c r="BJ453" s="178"/>
      <c r="BK453" s="199"/>
      <c r="BL453" s="199"/>
      <c r="BM453" s="178"/>
    </row>
    <row r="454" spans="3:65" s="8" customFormat="1" x14ac:dyDescent="0.25">
      <c r="C454" s="14"/>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6"/>
      <c r="AQ454" s="16"/>
      <c r="BC454" s="178"/>
      <c r="BD454" s="178"/>
      <c r="BE454" s="178"/>
      <c r="BF454" s="199"/>
      <c r="BG454" s="178"/>
      <c r="BH454" s="178"/>
      <c r="BI454" s="178"/>
      <c r="BJ454" s="178"/>
      <c r="BK454" s="199"/>
      <c r="BL454" s="199"/>
      <c r="BM454" s="178"/>
    </row>
    <row r="455" spans="3:65" s="8" customFormat="1" x14ac:dyDescent="0.25">
      <c r="C455" s="14"/>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6"/>
      <c r="AQ455" s="16"/>
      <c r="BC455" s="178"/>
      <c r="BD455" s="178"/>
      <c r="BE455" s="178"/>
      <c r="BF455" s="199"/>
      <c r="BG455" s="178"/>
      <c r="BH455" s="178"/>
      <c r="BI455" s="178"/>
      <c r="BJ455" s="178"/>
      <c r="BK455" s="199"/>
      <c r="BL455" s="199"/>
      <c r="BM455" s="178"/>
    </row>
    <row r="456" spans="3:65" s="8" customFormat="1" x14ac:dyDescent="0.25">
      <c r="C456" s="14"/>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6"/>
      <c r="AQ456" s="16"/>
      <c r="BC456" s="178"/>
      <c r="BD456" s="178"/>
      <c r="BE456" s="178"/>
      <c r="BF456" s="199"/>
      <c r="BG456" s="178"/>
      <c r="BH456" s="178"/>
      <c r="BI456" s="178"/>
      <c r="BJ456" s="178"/>
      <c r="BK456" s="199"/>
      <c r="BL456" s="199"/>
      <c r="BM456" s="178"/>
    </row>
    <row r="457" spans="3:65" s="8" customFormat="1" x14ac:dyDescent="0.25">
      <c r="C457" s="14"/>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6"/>
      <c r="AQ457" s="16"/>
      <c r="BC457" s="178"/>
      <c r="BD457" s="178"/>
      <c r="BE457" s="178"/>
      <c r="BF457" s="199"/>
      <c r="BG457" s="178"/>
      <c r="BH457" s="178"/>
      <c r="BI457" s="178"/>
      <c r="BJ457" s="178"/>
      <c r="BK457" s="199"/>
      <c r="BL457" s="199"/>
      <c r="BM457" s="178"/>
    </row>
    <row r="458" spans="3:65" s="8" customFormat="1" x14ac:dyDescent="0.25">
      <c r="C458" s="14"/>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6"/>
      <c r="AQ458" s="16"/>
      <c r="BC458" s="178"/>
      <c r="BD458" s="178"/>
      <c r="BE458" s="178"/>
      <c r="BF458" s="199"/>
      <c r="BG458" s="178"/>
      <c r="BH458" s="178"/>
      <c r="BI458" s="178"/>
      <c r="BJ458" s="178"/>
      <c r="BK458" s="199"/>
      <c r="BL458" s="199"/>
      <c r="BM458" s="178"/>
    </row>
    <row r="459" spans="3:65" s="8" customFormat="1" x14ac:dyDescent="0.25">
      <c r="C459" s="14"/>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6"/>
      <c r="AQ459" s="16"/>
      <c r="BC459" s="178"/>
      <c r="BD459" s="178"/>
      <c r="BE459" s="178"/>
      <c r="BF459" s="199"/>
      <c r="BG459" s="178"/>
      <c r="BH459" s="178"/>
      <c r="BI459" s="178"/>
      <c r="BJ459" s="178"/>
      <c r="BK459" s="199"/>
      <c r="BL459" s="199"/>
      <c r="BM459" s="178"/>
    </row>
    <row r="460" spans="3:65" s="8" customFormat="1" x14ac:dyDescent="0.25">
      <c r="C460" s="14"/>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6"/>
      <c r="AQ460" s="16"/>
      <c r="BC460" s="178"/>
      <c r="BD460" s="178"/>
      <c r="BE460" s="178"/>
      <c r="BF460" s="199"/>
      <c r="BG460" s="178"/>
      <c r="BH460" s="178"/>
      <c r="BI460" s="178"/>
      <c r="BJ460" s="178"/>
      <c r="BK460" s="199"/>
      <c r="BL460" s="199"/>
      <c r="BM460" s="178"/>
    </row>
    <row r="461" spans="3:65" s="8" customFormat="1" x14ac:dyDescent="0.25">
      <c r="C461" s="14"/>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6"/>
      <c r="AQ461" s="16"/>
      <c r="BC461" s="178"/>
      <c r="BD461" s="178"/>
      <c r="BE461" s="178"/>
      <c r="BF461" s="199"/>
      <c r="BG461" s="178"/>
      <c r="BH461" s="178"/>
      <c r="BI461" s="178"/>
      <c r="BJ461" s="178"/>
      <c r="BK461" s="199"/>
      <c r="BL461" s="199"/>
      <c r="BM461" s="178"/>
    </row>
    <row r="462" spans="3:65" s="8" customFormat="1" x14ac:dyDescent="0.25">
      <c r="C462" s="14"/>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6"/>
      <c r="AQ462" s="16"/>
      <c r="BC462" s="178"/>
      <c r="BD462" s="178"/>
      <c r="BE462" s="178"/>
      <c r="BF462" s="199"/>
      <c r="BG462" s="178"/>
      <c r="BH462" s="178"/>
      <c r="BI462" s="178"/>
      <c r="BJ462" s="178"/>
      <c r="BK462" s="199"/>
      <c r="BL462" s="199"/>
      <c r="BM462" s="178"/>
    </row>
    <row r="463" spans="3:65" s="8" customFormat="1" x14ac:dyDescent="0.25">
      <c r="C463" s="14"/>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6"/>
      <c r="AQ463" s="16"/>
      <c r="BC463" s="178"/>
      <c r="BD463" s="178"/>
      <c r="BE463" s="178"/>
      <c r="BF463" s="199"/>
      <c r="BG463" s="178"/>
      <c r="BH463" s="178"/>
      <c r="BI463" s="178"/>
      <c r="BJ463" s="178"/>
      <c r="BK463" s="199"/>
      <c r="BL463" s="199"/>
      <c r="BM463" s="178"/>
    </row>
    <row r="464" spans="3:65" s="8" customFormat="1" x14ac:dyDescent="0.25">
      <c r="C464" s="14"/>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6"/>
      <c r="AQ464" s="16"/>
      <c r="BC464" s="178"/>
      <c r="BD464" s="178"/>
      <c r="BE464" s="178"/>
      <c r="BF464" s="199"/>
      <c r="BG464" s="178"/>
      <c r="BH464" s="178"/>
      <c r="BI464" s="178"/>
      <c r="BJ464" s="178"/>
      <c r="BK464" s="199"/>
      <c r="BL464" s="199"/>
      <c r="BM464" s="178"/>
    </row>
    <row r="465" spans="3:65" s="8" customFormat="1" x14ac:dyDescent="0.25">
      <c r="C465" s="14"/>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6"/>
      <c r="AQ465" s="16"/>
      <c r="BC465" s="178"/>
      <c r="BD465" s="178"/>
      <c r="BE465" s="178"/>
      <c r="BF465" s="199"/>
      <c r="BG465" s="178"/>
      <c r="BH465" s="178"/>
      <c r="BI465" s="178"/>
      <c r="BJ465" s="178"/>
      <c r="BK465" s="199"/>
      <c r="BL465" s="199"/>
      <c r="BM465" s="178"/>
    </row>
    <row r="466" spans="3:65" s="8" customFormat="1" x14ac:dyDescent="0.25">
      <c r="C466" s="14"/>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6"/>
      <c r="AQ466" s="16"/>
      <c r="BC466" s="178"/>
      <c r="BD466" s="178"/>
      <c r="BE466" s="178"/>
      <c r="BF466" s="199"/>
      <c r="BG466" s="178"/>
      <c r="BH466" s="178"/>
      <c r="BI466" s="178"/>
      <c r="BJ466" s="178"/>
      <c r="BK466" s="199"/>
      <c r="BL466" s="199"/>
      <c r="BM466" s="178"/>
    </row>
    <row r="467" spans="3:65" s="8" customFormat="1" x14ac:dyDescent="0.25">
      <c r="C467" s="14"/>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6"/>
      <c r="AQ467" s="16"/>
      <c r="BC467" s="178"/>
      <c r="BD467" s="178"/>
      <c r="BE467" s="178"/>
      <c r="BF467" s="199"/>
      <c r="BG467" s="178"/>
      <c r="BH467" s="178"/>
      <c r="BI467" s="178"/>
      <c r="BJ467" s="178"/>
      <c r="BK467" s="199"/>
      <c r="BL467" s="199"/>
      <c r="BM467" s="178"/>
    </row>
    <row r="468" spans="3:65" s="8" customFormat="1" x14ac:dyDescent="0.25">
      <c r="C468" s="14"/>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6"/>
      <c r="AQ468" s="16"/>
      <c r="BC468" s="178"/>
      <c r="BD468" s="178"/>
      <c r="BE468" s="178"/>
      <c r="BF468" s="199"/>
      <c r="BG468" s="178"/>
      <c r="BH468" s="178"/>
      <c r="BI468" s="178"/>
      <c r="BJ468" s="178"/>
      <c r="BK468" s="199"/>
      <c r="BL468" s="199"/>
      <c r="BM468" s="178"/>
    </row>
    <row r="469" spans="3:65" s="8" customFormat="1" x14ac:dyDescent="0.25">
      <c r="C469" s="14"/>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6"/>
      <c r="AQ469" s="16"/>
      <c r="BC469" s="178"/>
      <c r="BD469" s="178"/>
      <c r="BE469" s="178"/>
      <c r="BF469" s="199"/>
      <c r="BG469" s="178"/>
      <c r="BH469" s="178"/>
      <c r="BI469" s="178"/>
      <c r="BJ469" s="178"/>
      <c r="BK469" s="199"/>
      <c r="BL469" s="199"/>
      <c r="BM469" s="178"/>
    </row>
    <row r="470" spans="3:65" s="8" customFormat="1" x14ac:dyDescent="0.25">
      <c r="C470" s="14"/>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6"/>
      <c r="AQ470" s="16"/>
      <c r="BC470" s="178"/>
      <c r="BD470" s="178"/>
      <c r="BE470" s="178"/>
      <c r="BF470" s="199"/>
      <c r="BG470" s="178"/>
      <c r="BH470" s="178"/>
      <c r="BI470" s="178"/>
      <c r="BJ470" s="178"/>
      <c r="BK470" s="199"/>
      <c r="BL470" s="199"/>
      <c r="BM470" s="178"/>
    </row>
    <row r="471" spans="3:65" s="8" customFormat="1" x14ac:dyDescent="0.25">
      <c r="C471" s="14"/>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6"/>
      <c r="AQ471" s="16"/>
      <c r="BC471" s="178"/>
      <c r="BD471" s="178"/>
      <c r="BE471" s="178"/>
      <c r="BF471" s="199"/>
      <c r="BG471" s="178"/>
      <c r="BH471" s="178"/>
      <c r="BI471" s="178"/>
      <c r="BJ471" s="178"/>
      <c r="BK471" s="199"/>
      <c r="BL471" s="199"/>
      <c r="BM471" s="178"/>
    </row>
    <row r="472" spans="3:65" s="8" customFormat="1" x14ac:dyDescent="0.25">
      <c r="C472" s="14"/>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6"/>
      <c r="AQ472" s="16"/>
      <c r="BC472" s="178"/>
      <c r="BD472" s="178"/>
      <c r="BE472" s="178"/>
      <c r="BF472" s="199"/>
      <c r="BG472" s="178"/>
      <c r="BH472" s="178"/>
      <c r="BI472" s="178"/>
      <c r="BJ472" s="178"/>
      <c r="BK472" s="199"/>
      <c r="BL472" s="199"/>
      <c r="BM472" s="178"/>
    </row>
    <row r="473" spans="3:65" s="8" customFormat="1" x14ac:dyDescent="0.25">
      <c r="C473" s="14"/>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6"/>
      <c r="AQ473" s="16"/>
      <c r="BC473" s="178"/>
      <c r="BD473" s="178"/>
      <c r="BE473" s="178"/>
      <c r="BF473" s="199"/>
      <c r="BG473" s="178"/>
      <c r="BH473" s="178"/>
      <c r="BI473" s="178"/>
      <c r="BJ473" s="178"/>
      <c r="BK473" s="199"/>
      <c r="BL473" s="199"/>
      <c r="BM473" s="178"/>
    </row>
    <row r="474" spans="3:65" s="8" customFormat="1" x14ac:dyDescent="0.25">
      <c r="C474" s="14"/>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6"/>
      <c r="AQ474" s="16"/>
      <c r="BC474" s="178"/>
      <c r="BD474" s="178"/>
      <c r="BE474" s="178"/>
      <c r="BF474" s="199"/>
      <c r="BG474" s="178"/>
      <c r="BH474" s="178"/>
      <c r="BI474" s="178"/>
      <c r="BJ474" s="178"/>
      <c r="BK474" s="199"/>
      <c r="BL474" s="199"/>
      <c r="BM474" s="178"/>
    </row>
    <row r="475" spans="3:65" s="8" customFormat="1" x14ac:dyDescent="0.25">
      <c r="C475" s="14"/>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6"/>
      <c r="AQ475" s="16"/>
      <c r="BC475" s="178"/>
      <c r="BD475" s="178"/>
      <c r="BE475" s="178"/>
      <c r="BF475" s="199"/>
      <c r="BG475" s="178"/>
      <c r="BH475" s="178"/>
      <c r="BI475" s="178"/>
      <c r="BJ475" s="178"/>
      <c r="BK475" s="199"/>
      <c r="BL475" s="199"/>
      <c r="BM475" s="178"/>
    </row>
    <row r="476" spans="3:65" s="8" customFormat="1" x14ac:dyDescent="0.25">
      <c r="C476" s="14"/>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6"/>
      <c r="AQ476" s="16"/>
      <c r="BC476" s="178"/>
      <c r="BD476" s="178"/>
      <c r="BE476" s="178"/>
      <c r="BF476" s="199"/>
      <c r="BG476" s="178"/>
      <c r="BH476" s="178"/>
      <c r="BI476" s="178"/>
      <c r="BJ476" s="178"/>
      <c r="BK476" s="199"/>
      <c r="BL476" s="199"/>
      <c r="BM476" s="178"/>
    </row>
    <row r="477" spans="3:65" s="8" customFormat="1" x14ac:dyDescent="0.25">
      <c r="C477" s="14"/>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6"/>
      <c r="AQ477" s="16"/>
      <c r="BC477" s="178"/>
      <c r="BD477" s="178"/>
      <c r="BE477" s="178"/>
      <c r="BF477" s="199"/>
      <c r="BG477" s="178"/>
      <c r="BH477" s="178"/>
      <c r="BI477" s="178"/>
      <c r="BJ477" s="178"/>
      <c r="BK477" s="199"/>
      <c r="BL477" s="199"/>
      <c r="BM477" s="178"/>
    </row>
    <row r="478" spans="3:65" s="8" customFormat="1" x14ac:dyDescent="0.25">
      <c r="C478" s="14"/>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6"/>
      <c r="AQ478" s="16"/>
      <c r="BC478" s="178"/>
      <c r="BD478" s="178"/>
      <c r="BE478" s="178"/>
      <c r="BF478" s="199"/>
      <c r="BG478" s="178"/>
      <c r="BH478" s="178"/>
      <c r="BI478" s="178"/>
      <c r="BJ478" s="178"/>
      <c r="BK478" s="199"/>
      <c r="BL478" s="199"/>
      <c r="BM478" s="178"/>
    </row>
    <row r="479" spans="3:65" s="8" customFormat="1" x14ac:dyDescent="0.25">
      <c r="C479" s="14"/>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6"/>
      <c r="AQ479" s="16"/>
      <c r="BC479" s="178"/>
      <c r="BD479" s="178"/>
      <c r="BE479" s="178"/>
      <c r="BF479" s="199"/>
      <c r="BG479" s="178"/>
      <c r="BH479" s="178"/>
      <c r="BI479" s="178"/>
      <c r="BJ479" s="178"/>
      <c r="BK479" s="199"/>
      <c r="BL479" s="199"/>
      <c r="BM479" s="178"/>
    </row>
    <row r="480" spans="3:65" s="8" customFormat="1" x14ac:dyDescent="0.25">
      <c r="C480" s="14"/>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6"/>
      <c r="AQ480" s="16"/>
      <c r="BC480" s="178"/>
      <c r="BD480" s="178"/>
      <c r="BE480" s="178"/>
      <c r="BF480" s="199"/>
      <c r="BG480" s="178"/>
      <c r="BH480" s="178"/>
      <c r="BI480" s="178"/>
      <c r="BJ480" s="178"/>
      <c r="BK480" s="199"/>
      <c r="BL480" s="199"/>
      <c r="BM480" s="178"/>
    </row>
    <row r="481" spans="3:65" s="8" customFormat="1" x14ac:dyDescent="0.25">
      <c r="C481" s="14"/>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6"/>
      <c r="AQ481" s="16"/>
      <c r="BC481" s="178"/>
      <c r="BD481" s="178"/>
      <c r="BE481" s="178"/>
      <c r="BF481" s="199"/>
      <c r="BG481" s="178"/>
      <c r="BH481" s="178"/>
      <c r="BI481" s="178"/>
      <c r="BJ481" s="178"/>
      <c r="BK481" s="199"/>
      <c r="BL481" s="199"/>
      <c r="BM481" s="178"/>
    </row>
    <row r="482" spans="3:65" s="8" customFormat="1" x14ac:dyDescent="0.25">
      <c r="C482" s="14"/>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6"/>
      <c r="AQ482" s="16"/>
      <c r="BC482" s="178"/>
      <c r="BD482" s="178"/>
      <c r="BE482" s="178"/>
      <c r="BF482" s="199"/>
      <c r="BG482" s="178"/>
      <c r="BH482" s="178"/>
      <c r="BI482" s="178"/>
      <c r="BJ482" s="178"/>
      <c r="BK482" s="199"/>
      <c r="BL482" s="199"/>
      <c r="BM482" s="178"/>
    </row>
    <row r="483" spans="3:65" s="8" customFormat="1" x14ac:dyDescent="0.25">
      <c r="C483" s="14"/>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6"/>
      <c r="AQ483" s="16"/>
      <c r="BC483" s="178"/>
      <c r="BD483" s="178"/>
      <c r="BE483" s="178"/>
      <c r="BF483" s="199"/>
      <c r="BG483" s="178"/>
      <c r="BH483" s="178"/>
      <c r="BI483" s="178"/>
      <c r="BJ483" s="178"/>
      <c r="BK483" s="199"/>
      <c r="BL483" s="199"/>
      <c r="BM483" s="178"/>
    </row>
    <row r="484" spans="3:65" s="8" customFormat="1" x14ac:dyDescent="0.25">
      <c r="C484" s="14"/>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6"/>
      <c r="AQ484" s="16"/>
      <c r="BC484" s="178"/>
      <c r="BD484" s="178"/>
      <c r="BE484" s="178"/>
      <c r="BF484" s="199"/>
      <c r="BG484" s="178"/>
      <c r="BH484" s="178"/>
      <c r="BI484" s="178"/>
      <c r="BJ484" s="178"/>
      <c r="BK484" s="199"/>
      <c r="BL484" s="199"/>
      <c r="BM484" s="178"/>
    </row>
    <row r="485" spans="3:65" s="8" customFormat="1" x14ac:dyDescent="0.25">
      <c r="C485" s="14"/>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6"/>
      <c r="AQ485" s="16"/>
      <c r="BC485" s="178"/>
      <c r="BD485" s="178"/>
      <c r="BE485" s="178"/>
      <c r="BF485" s="199"/>
      <c r="BG485" s="178"/>
      <c r="BH485" s="178"/>
      <c r="BI485" s="178"/>
      <c r="BJ485" s="178"/>
      <c r="BK485" s="199"/>
      <c r="BL485" s="199"/>
      <c r="BM485" s="178"/>
    </row>
    <row r="486" spans="3:65" s="8" customFormat="1" x14ac:dyDescent="0.25">
      <c r="C486" s="14"/>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6"/>
      <c r="AQ486" s="16"/>
      <c r="BC486" s="178"/>
      <c r="BD486" s="178"/>
      <c r="BE486" s="178"/>
      <c r="BF486" s="199"/>
      <c r="BG486" s="178"/>
      <c r="BH486" s="178"/>
      <c r="BI486" s="178"/>
      <c r="BJ486" s="178"/>
      <c r="BK486" s="199"/>
      <c r="BL486" s="199"/>
      <c r="BM486" s="178"/>
    </row>
    <row r="487" spans="3:65" s="8" customFormat="1" x14ac:dyDescent="0.25">
      <c r="C487" s="14"/>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6"/>
      <c r="AQ487" s="16"/>
      <c r="BC487" s="178"/>
      <c r="BD487" s="178"/>
      <c r="BE487" s="178"/>
      <c r="BF487" s="199"/>
      <c r="BG487" s="178"/>
      <c r="BH487" s="178"/>
      <c r="BI487" s="178"/>
      <c r="BJ487" s="178"/>
      <c r="BK487" s="199"/>
      <c r="BL487" s="199"/>
      <c r="BM487" s="178"/>
    </row>
    <row r="488" spans="3:65" s="8" customFormat="1" x14ac:dyDescent="0.25">
      <c r="C488" s="14"/>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6"/>
      <c r="AQ488" s="16"/>
      <c r="BC488" s="178"/>
      <c r="BD488" s="178"/>
      <c r="BE488" s="178"/>
      <c r="BF488" s="199"/>
      <c r="BG488" s="178"/>
      <c r="BH488" s="178"/>
      <c r="BI488" s="178"/>
      <c r="BJ488" s="178"/>
      <c r="BK488" s="199"/>
      <c r="BL488" s="199"/>
      <c r="BM488" s="178"/>
    </row>
    <row r="489" spans="3:65" s="8" customFormat="1" x14ac:dyDescent="0.25">
      <c r="C489" s="14"/>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6"/>
      <c r="AQ489" s="16"/>
      <c r="BC489" s="178"/>
      <c r="BD489" s="178"/>
      <c r="BE489" s="178"/>
      <c r="BF489" s="199"/>
      <c r="BG489" s="178"/>
      <c r="BH489" s="178"/>
      <c r="BI489" s="178"/>
      <c r="BJ489" s="178"/>
      <c r="BK489" s="199"/>
      <c r="BL489" s="199"/>
      <c r="BM489" s="178"/>
    </row>
    <row r="490" spans="3:65" s="8" customFormat="1" x14ac:dyDescent="0.25">
      <c r="C490" s="14"/>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6"/>
      <c r="AQ490" s="16"/>
      <c r="BC490" s="178"/>
      <c r="BD490" s="178"/>
      <c r="BE490" s="178"/>
      <c r="BF490" s="199"/>
      <c r="BG490" s="178"/>
      <c r="BH490" s="178"/>
      <c r="BI490" s="178"/>
      <c r="BJ490" s="178"/>
      <c r="BK490" s="199"/>
      <c r="BL490" s="199"/>
      <c r="BM490" s="178"/>
    </row>
    <row r="491" spans="3:65" s="8" customFormat="1" x14ac:dyDescent="0.25">
      <c r="C491" s="14"/>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6"/>
      <c r="AQ491" s="16"/>
      <c r="BC491" s="178"/>
      <c r="BD491" s="178"/>
      <c r="BE491" s="178"/>
      <c r="BF491" s="199"/>
      <c r="BG491" s="178"/>
      <c r="BH491" s="178"/>
      <c r="BI491" s="178"/>
      <c r="BJ491" s="178"/>
      <c r="BK491" s="199"/>
      <c r="BL491" s="199"/>
      <c r="BM491" s="178"/>
    </row>
    <row r="492" spans="3:65" s="8" customFormat="1" x14ac:dyDescent="0.25">
      <c r="C492" s="14"/>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6"/>
      <c r="AQ492" s="16"/>
      <c r="BC492" s="178"/>
      <c r="BD492" s="178"/>
      <c r="BE492" s="178"/>
      <c r="BF492" s="199"/>
      <c r="BG492" s="178"/>
      <c r="BH492" s="178"/>
      <c r="BI492" s="178"/>
      <c r="BJ492" s="178"/>
      <c r="BK492" s="199"/>
      <c r="BL492" s="199"/>
      <c r="BM492" s="178"/>
    </row>
    <row r="493" spans="3:65" s="8" customFormat="1" x14ac:dyDescent="0.25">
      <c r="C493" s="14"/>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6"/>
      <c r="AQ493" s="16"/>
      <c r="BC493" s="178"/>
      <c r="BD493" s="178"/>
      <c r="BE493" s="178"/>
      <c r="BF493" s="199"/>
      <c r="BG493" s="178"/>
      <c r="BH493" s="178"/>
      <c r="BI493" s="178"/>
      <c r="BJ493" s="178"/>
      <c r="BK493" s="199"/>
      <c r="BL493" s="199"/>
      <c r="BM493" s="178"/>
    </row>
    <row r="494" spans="3:65" s="8" customFormat="1" x14ac:dyDescent="0.25">
      <c r="C494" s="14"/>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6"/>
      <c r="AQ494" s="16"/>
      <c r="BC494" s="178"/>
      <c r="BD494" s="178"/>
      <c r="BE494" s="178"/>
      <c r="BF494" s="199"/>
      <c r="BG494" s="178"/>
      <c r="BH494" s="178"/>
      <c r="BI494" s="178"/>
      <c r="BJ494" s="178"/>
      <c r="BK494" s="199"/>
      <c r="BL494" s="199"/>
      <c r="BM494" s="178"/>
    </row>
    <row r="495" spans="3:65" s="8" customFormat="1" x14ac:dyDescent="0.25">
      <c r="C495" s="14"/>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6"/>
      <c r="AQ495" s="16"/>
      <c r="BC495" s="178"/>
      <c r="BD495" s="178"/>
      <c r="BE495" s="178"/>
      <c r="BF495" s="199"/>
      <c r="BG495" s="178"/>
      <c r="BH495" s="178"/>
      <c r="BI495" s="178"/>
      <c r="BJ495" s="178"/>
      <c r="BK495" s="199"/>
      <c r="BL495" s="199"/>
      <c r="BM495" s="178"/>
    </row>
    <row r="496" spans="3:65" s="8" customFormat="1" x14ac:dyDescent="0.25">
      <c r="C496" s="14"/>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6"/>
      <c r="AQ496" s="16"/>
      <c r="BC496" s="178"/>
      <c r="BD496" s="178"/>
      <c r="BE496" s="178"/>
      <c r="BF496" s="199"/>
      <c r="BG496" s="178"/>
      <c r="BH496" s="178"/>
      <c r="BI496" s="178"/>
      <c r="BJ496" s="178"/>
      <c r="BK496" s="199"/>
      <c r="BL496" s="199"/>
      <c r="BM496" s="178"/>
    </row>
    <row r="497" spans="3:65" s="8" customFormat="1" x14ac:dyDescent="0.25">
      <c r="C497" s="14"/>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6"/>
      <c r="AQ497" s="16"/>
      <c r="BC497" s="178"/>
      <c r="BD497" s="178"/>
      <c r="BE497" s="178"/>
      <c r="BF497" s="199"/>
      <c r="BG497" s="178"/>
      <c r="BH497" s="178"/>
      <c r="BI497" s="178"/>
      <c r="BJ497" s="178"/>
      <c r="BK497" s="199"/>
      <c r="BL497" s="199"/>
      <c r="BM497" s="178"/>
    </row>
    <row r="498" spans="3:65" s="8" customFormat="1" x14ac:dyDescent="0.25">
      <c r="C498" s="14"/>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6"/>
      <c r="AQ498" s="16"/>
      <c r="BC498" s="178"/>
      <c r="BD498" s="178"/>
      <c r="BE498" s="178"/>
      <c r="BF498" s="199"/>
      <c r="BG498" s="178"/>
      <c r="BH498" s="178"/>
      <c r="BI498" s="178"/>
      <c r="BJ498" s="178"/>
      <c r="BK498" s="199"/>
      <c r="BL498" s="199"/>
      <c r="BM498" s="178"/>
    </row>
    <row r="499" spans="3:65" s="8" customFormat="1" x14ac:dyDescent="0.25">
      <c r="C499" s="14"/>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6"/>
      <c r="AQ499" s="16"/>
      <c r="BC499" s="178"/>
      <c r="BD499" s="178"/>
      <c r="BE499" s="178"/>
      <c r="BF499" s="199"/>
      <c r="BG499" s="178"/>
      <c r="BH499" s="178"/>
      <c r="BI499" s="178"/>
      <c r="BJ499" s="178"/>
      <c r="BK499" s="199"/>
      <c r="BL499" s="199"/>
      <c r="BM499" s="178"/>
    </row>
    <row r="500" spans="3:65" s="8" customFormat="1" x14ac:dyDescent="0.25">
      <c r="C500" s="14"/>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6"/>
      <c r="AQ500" s="16"/>
      <c r="BC500" s="178"/>
      <c r="BD500" s="178"/>
      <c r="BE500" s="178"/>
      <c r="BF500" s="199"/>
      <c r="BG500" s="178"/>
      <c r="BH500" s="178"/>
      <c r="BI500" s="178"/>
      <c r="BJ500" s="178"/>
      <c r="BK500" s="199"/>
      <c r="BL500" s="199"/>
      <c r="BM500" s="178"/>
    </row>
    <row r="501" spans="3:65" s="8" customFormat="1" x14ac:dyDescent="0.25">
      <c r="C501" s="14"/>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6"/>
      <c r="AQ501" s="16"/>
      <c r="BC501" s="178"/>
      <c r="BD501" s="178"/>
      <c r="BE501" s="178"/>
      <c r="BF501" s="199"/>
      <c r="BG501" s="178"/>
      <c r="BH501" s="178"/>
      <c r="BI501" s="178"/>
      <c r="BJ501" s="178"/>
      <c r="BK501" s="199"/>
      <c r="BL501" s="199"/>
      <c r="BM501" s="178"/>
    </row>
    <row r="502" spans="3:65" s="8" customFormat="1" x14ac:dyDescent="0.25">
      <c r="C502" s="14"/>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6"/>
      <c r="AQ502" s="16"/>
      <c r="BC502" s="178"/>
      <c r="BD502" s="178"/>
      <c r="BE502" s="178"/>
      <c r="BF502" s="199"/>
      <c r="BG502" s="178"/>
      <c r="BH502" s="178"/>
      <c r="BI502" s="178"/>
      <c r="BJ502" s="178"/>
      <c r="BK502" s="199"/>
      <c r="BL502" s="199"/>
      <c r="BM502" s="178"/>
    </row>
    <row r="503" spans="3:65" s="8" customFormat="1" x14ac:dyDescent="0.25">
      <c r="C503" s="14"/>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6"/>
      <c r="AQ503" s="16"/>
      <c r="BC503" s="178"/>
      <c r="BD503" s="178"/>
      <c r="BE503" s="178"/>
      <c r="BF503" s="199"/>
      <c r="BG503" s="178"/>
      <c r="BH503" s="178"/>
      <c r="BI503" s="178"/>
      <c r="BJ503" s="178"/>
      <c r="BK503" s="199"/>
      <c r="BL503" s="199"/>
      <c r="BM503" s="178"/>
    </row>
    <row r="504" spans="3:65" s="8" customFormat="1" x14ac:dyDescent="0.25">
      <c r="C504" s="14"/>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6"/>
      <c r="AQ504" s="16"/>
      <c r="BC504" s="178"/>
      <c r="BD504" s="178"/>
      <c r="BE504" s="178"/>
      <c r="BF504" s="199"/>
      <c r="BG504" s="178"/>
      <c r="BH504" s="178"/>
      <c r="BI504" s="178"/>
      <c r="BJ504" s="178"/>
      <c r="BK504" s="199"/>
      <c r="BL504" s="199"/>
      <c r="BM504" s="178"/>
    </row>
    <row r="505" spans="3:65" s="8" customFormat="1" x14ac:dyDescent="0.25">
      <c r="C505" s="14"/>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6"/>
      <c r="AQ505" s="16"/>
      <c r="BC505" s="178"/>
      <c r="BD505" s="178"/>
      <c r="BE505" s="178"/>
      <c r="BF505" s="199"/>
      <c r="BG505" s="178"/>
      <c r="BH505" s="178"/>
      <c r="BI505" s="178"/>
      <c r="BJ505" s="178"/>
      <c r="BK505" s="199"/>
      <c r="BL505" s="199"/>
      <c r="BM505" s="178"/>
    </row>
    <row r="506" spans="3:65" s="8" customFormat="1" x14ac:dyDescent="0.25">
      <c r="C506" s="14"/>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6"/>
      <c r="AQ506" s="16"/>
      <c r="BC506" s="178"/>
      <c r="BD506" s="178"/>
      <c r="BE506" s="178"/>
      <c r="BF506" s="199"/>
      <c r="BG506" s="178"/>
      <c r="BH506" s="178"/>
      <c r="BI506" s="178"/>
      <c r="BJ506" s="178"/>
      <c r="BK506" s="199"/>
      <c r="BL506" s="199"/>
      <c r="BM506" s="178"/>
    </row>
    <row r="507" spans="3:65" s="8" customFormat="1" x14ac:dyDescent="0.25">
      <c r="C507" s="14"/>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6"/>
      <c r="AQ507" s="16"/>
      <c r="BC507" s="178"/>
      <c r="BD507" s="178"/>
      <c r="BE507" s="178"/>
      <c r="BF507" s="199"/>
      <c r="BG507" s="178"/>
      <c r="BH507" s="178"/>
      <c r="BI507" s="178"/>
      <c r="BJ507" s="178"/>
      <c r="BK507" s="199"/>
      <c r="BL507" s="199"/>
      <c r="BM507" s="178"/>
    </row>
    <row r="508" spans="3:65" s="8" customFormat="1" x14ac:dyDescent="0.25">
      <c r="C508" s="14"/>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6"/>
      <c r="AQ508" s="16"/>
      <c r="BC508" s="178"/>
      <c r="BD508" s="178"/>
      <c r="BE508" s="178"/>
      <c r="BF508" s="199"/>
      <c r="BG508" s="178"/>
      <c r="BH508" s="178"/>
      <c r="BI508" s="178"/>
      <c r="BJ508" s="178"/>
      <c r="BK508" s="199"/>
      <c r="BL508" s="199"/>
      <c r="BM508" s="178"/>
    </row>
    <row r="509" spans="3:65" s="8" customFormat="1" x14ac:dyDescent="0.25">
      <c r="C509" s="14"/>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6"/>
      <c r="AQ509" s="16"/>
      <c r="BC509" s="178"/>
      <c r="BD509" s="178"/>
      <c r="BE509" s="178"/>
      <c r="BF509" s="199"/>
      <c r="BG509" s="178"/>
      <c r="BH509" s="178"/>
      <c r="BI509" s="178"/>
      <c r="BJ509" s="178"/>
      <c r="BK509" s="199"/>
      <c r="BL509" s="199"/>
      <c r="BM509" s="178"/>
    </row>
    <row r="510" spans="3:65" s="8" customFormat="1" x14ac:dyDescent="0.25">
      <c r="C510" s="14"/>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6"/>
      <c r="AQ510" s="16"/>
      <c r="BC510" s="178"/>
      <c r="BD510" s="178"/>
      <c r="BE510" s="178"/>
      <c r="BF510" s="199"/>
      <c r="BG510" s="178"/>
      <c r="BH510" s="178"/>
      <c r="BI510" s="178"/>
      <c r="BJ510" s="178"/>
      <c r="BK510" s="199"/>
      <c r="BL510" s="199"/>
      <c r="BM510" s="178"/>
    </row>
    <row r="511" spans="3:65" s="8" customFormat="1" x14ac:dyDescent="0.25">
      <c r="C511" s="14"/>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6"/>
      <c r="AQ511" s="16"/>
      <c r="BC511" s="178"/>
      <c r="BD511" s="178"/>
      <c r="BE511" s="178"/>
      <c r="BF511" s="199"/>
      <c r="BG511" s="178"/>
      <c r="BH511" s="178"/>
      <c r="BI511" s="178"/>
      <c r="BJ511" s="178"/>
      <c r="BK511" s="199"/>
      <c r="BL511" s="199"/>
      <c r="BM511" s="178"/>
    </row>
    <row r="512" spans="3:65" s="8" customFormat="1" x14ac:dyDescent="0.25">
      <c r="C512" s="14"/>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6"/>
      <c r="AQ512" s="16"/>
      <c r="BC512" s="178"/>
      <c r="BD512" s="178"/>
      <c r="BE512" s="178"/>
      <c r="BF512" s="199"/>
      <c r="BG512" s="178"/>
      <c r="BH512" s="178"/>
      <c r="BI512" s="178"/>
      <c r="BJ512" s="178"/>
      <c r="BK512" s="199"/>
      <c r="BL512" s="199"/>
      <c r="BM512" s="178"/>
    </row>
    <row r="513" spans="3:65" s="8" customFormat="1" x14ac:dyDescent="0.25">
      <c r="C513" s="14"/>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6"/>
      <c r="AQ513" s="16"/>
      <c r="BC513" s="178"/>
      <c r="BD513" s="178"/>
      <c r="BE513" s="178"/>
      <c r="BF513" s="199"/>
      <c r="BG513" s="178"/>
      <c r="BH513" s="178"/>
      <c r="BI513" s="178"/>
      <c r="BJ513" s="178"/>
      <c r="BK513" s="199"/>
      <c r="BL513" s="199"/>
      <c r="BM513" s="178"/>
    </row>
    <row r="514" spans="3:65" s="8" customFormat="1" x14ac:dyDescent="0.25">
      <c r="C514" s="14"/>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6"/>
      <c r="AQ514" s="16"/>
      <c r="BC514" s="178"/>
      <c r="BD514" s="178"/>
      <c r="BE514" s="178"/>
      <c r="BF514" s="199"/>
      <c r="BG514" s="178"/>
      <c r="BH514" s="178"/>
      <c r="BI514" s="178"/>
      <c r="BJ514" s="178"/>
      <c r="BK514" s="199"/>
      <c r="BL514" s="199"/>
      <c r="BM514" s="178"/>
    </row>
    <row r="515" spans="3:65" s="8" customFormat="1" x14ac:dyDescent="0.25">
      <c r="C515" s="14"/>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6"/>
      <c r="AQ515" s="16"/>
      <c r="BC515" s="178"/>
      <c r="BD515" s="178"/>
      <c r="BE515" s="178"/>
      <c r="BF515" s="199"/>
      <c r="BG515" s="178"/>
      <c r="BH515" s="178"/>
      <c r="BI515" s="178"/>
      <c r="BJ515" s="178"/>
      <c r="BK515" s="199"/>
      <c r="BL515" s="199"/>
      <c r="BM515" s="178"/>
    </row>
    <row r="516" spans="3:65" s="8" customFormat="1" x14ac:dyDescent="0.25">
      <c r="C516" s="14"/>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6"/>
      <c r="AQ516" s="16"/>
      <c r="BC516" s="178"/>
      <c r="BD516" s="178"/>
      <c r="BE516" s="178"/>
      <c r="BF516" s="199"/>
      <c r="BG516" s="178"/>
      <c r="BH516" s="178"/>
      <c r="BI516" s="178"/>
      <c r="BJ516" s="178"/>
      <c r="BK516" s="199"/>
      <c r="BL516" s="199"/>
      <c r="BM516" s="178"/>
    </row>
    <row r="517" spans="3:65" s="8" customFormat="1" x14ac:dyDescent="0.25">
      <c r="C517" s="14"/>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6"/>
      <c r="AQ517" s="16"/>
      <c r="BC517" s="178"/>
      <c r="BD517" s="178"/>
      <c r="BE517" s="178"/>
      <c r="BF517" s="199"/>
      <c r="BG517" s="178"/>
      <c r="BH517" s="178"/>
      <c r="BI517" s="178"/>
      <c r="BJ517" s="178"/>
      <c r="BK517" s="199"/>
      <c r="BL517" s="199"/>
      <c r="BM517" s="178"/>
    </row>
    <row r="518" spans="3:65" s="8" customFormat="1" x14ac:dyDescent="0.25">
      <c r="C518" s="14"/>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6"/>
      <c r="AQ518" s="16"/>
      <c r="BC518" s="178"/>
      <c r="BD518" s="178"/>
      <c r="BE518" s="178"/>
      <c r="BF518" s="199"/>
      <c r="BG518" s="178"/>
      <c r="BH518" s="178"/>
      <c r="BI518" s="178"/>
      <c r="BJ518" s="178"/>
      <c r="BK518" s="199"/>
      <c r="BL518" s="199"/>
      <c r="BM518" s="178"/>
    </row>
    <row r="519" spans="3:65" s="8" customFormat="1" x14ac:dyDescent="0.25">
      <c r="C519" s="14"/>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6"/>
      <c r="AQ519" s="16"/>
      <c r="BC519" s="178"/>
      <c r="BD519" s="178"/>
      <c r="BE519" s="178"/>
      <c r="BF519" s="199"/>
      <c r="BG519" s="178"/>
      <c r="BH519" s="178"/>
      <c r="BI519" s="178"/>
      <c r="BJ519" s="178"/>
      <c r="BK519" s="199"/>
      <c r="BL519" s="199"/>
      <c r="BM519" s="178"/>
    </row>
    <row r="520" spans="3:65" s="8" customFormat="1" x14ac:dyDescent="0.25">
      <c r="C520" s="14"/>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6"/>
      <c r="AQ520" s="16"/>
      <c r="BC520" s="178"/>
      <c r="BD520" s="178"/>
      <c r="BE520" s="178"/>
      <c r="BF520" s="199"/>
      <c r="BG520" s="178"/>
      <c r="BH520" s="178"/>
      <c r="BI520" s="178"/>
      <c r="BJ520" s="178"/>
      <c r="BK520" s="199"/>
      <c r="BL520" s="199"/>
      <c r="BM520" s="178"/>
    </row>
    <row r="521" spans="3:65" s="8" customFormat="1" x14ac:dyDescent="0.25">
      <c r="C521" s="14"/>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6"/>
      <c r="AQ521" s="16"/>
      <c r="BC521" s="178"/>
      <c r="BD521" s="178"/>
      <c r="BE521" s="178"/>
      <c r="BF521" s="199"/>
      <c r="BG521" s="178"/>
      <c r="BH521" s="178"/>
      <c r="BI521" s="178"/>
      <c r="BJ521" s="178"/>
      <c r="BK521" s="199"/>
      <c r="BL521" s="199"/>
      <c r="BM521" s="178"/>
    </row>
    <row r="522" spans="3:65" s="8" customFormat="1" x14ac:dyDescent="0.25">
      <c r="C522" s="14"/>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6"/>
      <c r="AQ522" s="16"/>
      <c r="BC522" s="178"/>
      <c r="BD522" s="178"/>
      <c r="BE522" s="178"/>
      <c r="BF522" s="199"/>
      <c r="BG522" s="178"/>
      <c r="BH522" s="178"/>
      <c r="BI522" s="178"/>
      <c r="BJ522" s="178"/>
      <c r="BK522" s="199"/>
      <c r="BL522" s="199"/>
      <c r="BM522" s="178"/>
    </row>
    <row r="523" spans="3:65" s="8" customFormat="1" x14ac:dyDescent="0.25">
      <c r="C523" s="14"/>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6"/>
      <c r="AQ523" s="16"/>
      <c r="BC523" s="178"/>
      <c r="BD523" s="178"/>
      <c r="BE523" s="178"/>
      <c r="BF523" s="199"/>
      <c r="BG523" s="178"/>
      <c r="BH523" s="178"/>
      <c r="BI523" s="178"/>
      <c r="BJ523" s="178"/>
      <c r="BK523" s="199"/>
      <c r="BL523" s="199"/>
      <c r="BM523" s="178"/>
    </row>
    <row r="524" spans="3:65" s="8" customFormat="1" x14ac:dyDescent="0.25">
      <c r="C524" s="14"/>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6"/>
      <c r="AQ524" s="16"/>
      <c r="BC524" s="178"/>
      <c r="BD524" s="178"/>
      <c r="BE524" s="178"/>
      <c r="BF524" s="199"/>
      <c r="BG524" s="178"/>
      <c r="BH524" s="178"/>
      <c r="BI524" s="178"/>
      <c r="BJ524" s="178"/>
      <c r="BK524" s="199"/>
      <c r="BL524" s="199"/>
      <c r="BM524" s="178"/>
    </row>
    <row r="525" spans="3:65" s="8" customFormat="1" x14ac:dyDescent="0.25">
      <c r="C525" s="14"/>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6"/>
      <c r="AQ525" s="16"/>
      <c r="BC525" s="178"/>
      <c r="BD525" s="178"/>
      <c r="BE525" s="178"/>
      <c r="BF525" s="199"/>
      <c r="BG525" s="178"/>
      <c r="BH525" s="178"/>
      <c r="BI525" s="178"/>
      <c r="BJ525" s="178"/>
      <c r="BK525" s="199"/>
      <c r="BL525" s="199"/>
      <c r="BM525" s="178"/>
    </row>
    <row r="526" spans="3:65" s="8" customFormat="1" x14ac:dyDescent="0.25">
      <c r="C526" s="14"/>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6"/>
      <c r="AQ526" s="16"/>
      <c r="BC526" s="178"/>
      <c r="BD526" s="178"/>
      <c r="BE526" s="178"/>
      <c r="BF526" s="199"/>
      <c r="BG526" s="178"/>
      <c r="BH526" s="178"/>
      <c r="BI526" s="178"/>
      <c r="BJ526" s="178"/>
      <c r="BK526" s="199"/>
      <c r="BL526" s="199"/>
      <c r="BM526" s="178"/>
    </row>
    <row r="527" spans="3:65" s="8" customFormat="1" x14ac:dyDescent="0.25">
      <c r="C527" s="14"/>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6"/>
      <c r="AQ527" s="16"/>
      <c r="BC527" s="178"/>
      <c r="BD527" s="178"/>
      <c r="BE527" s="178"/>
      <c r="BF527" s="199"/>
      <c r="BG527" s="178"/>
      <c r="BH527" s="178"/>
      <c r="BI527" s="178"/>
      <c r="BJ527" s="178"/>
      <c r="BK527" s="199"/>
      <c r="BL527" s="199"/>
      <c r="BM527" s="178"/>
    </row>
    <row r="528" spans="3:65" s="8" customFormat="1" x14ac:dyDescent="0.25">
      <c r="C528" s="14"/>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6"/>
      <c r="AQ528" s="16"/>
      <c r="BC528" s="178"/>
      <c r="BD528" s="178"/>
      <c r="BE528" s="178"/>
      <c r="BF528" s="199"/>
      <c r="BG528" s="178"/>
      <c r="BH528" s="178"/>
      <c r="BI528" s="178"/>
      <c r="BJ528" s="178"/>
      <c r="BK528" s="199"/>
      <c r="BL528" s="199"/>
      <c r="BM528" s="178"/>
    </row>
    <row r="529" spans="3:65" s="8" customFormat="1" x14ac:dyDescent="0.25">
      <c r="C529" s="14"/>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6"/>
      <c r="AQ529" s="16"/>
      <c r="BC529" s="178"/>
      <c r="BD529" s="178"/>
      <c r="BE529" s="178"/>
      <c r="BF529" s="199"/>
      <c r="BG529" s="178"/>
      <c r="BH529" s="178"/>
      <c r="BI529" s="178"/>
      <c r="BJ529" s="178"/>
      <c r="BK529" s="199"/>
      <c r="BL529" s="199"/>
      <c r="BM529" s="178"/>
    </row>
    <row r="530" spans="3:65" s="8" customFormat="1" x14ac:dyDescent="0.25">
      <c r="C530" s="14"/>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6"/>
      <c r="AQ530" s="16"/>
      <c r="BC530" s="178"/>
      <c r="BD530" s="178"/>
      <c r="BE530" s="178"/>
      <c r="BF530" s="199"/>
      <c r="BG530" s="178"/>
      <c r="BH530" s="178"/>
      <c r="BI530" s="178"/>
      <c r="BJ530" s="178"/>
      <c r="BK530" s="199"/>
      <c r="BL530" s="199"/>
      <c r="BM530" s="178"/>
    </row>
    <row r="531" spans="3:65" s="8" customFormat="1" x14ac:dyDescent="0.25">
      <c r="C531" s="14"/>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6"/>
      <c r="AQ531" s="16"/>
      <c r="BC531" s="178"/>
      <c r="BD531" s="178"/>
      <c r="BE531" s="178"/>
      <c r="BF531" s="199"/>
      <c r="BG531" s="178"/>
      <c r="BH531" s="178"/>
      <c r="BI531" s="178"/>
      <c r="BJ531" s="178"/>
      <c r="BK531" s="199"/>
      <c r="BL531" s="199"/>
      <c r="BM531" s="178"/>
    </row>
    <row r="532" spans="3:65" s="8" customFormat="1" x14ac:dyDescent="0.25">
      <c r="C532" s="14"/>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6"/>
      <c r="AQ532" s="16"/>
      <c r="BC532" s="178"/>
      <c r="BD532" s="178"/>
      <c r="BE532" s="178"/>
      <c r="BF532" s="199"/>
      <c r="BG532" s="178"/>
      <c r="BH532" s="178"/>
      <c r="BI532" s="178"/>
      <c r="BJ532" s="178"/>
      <c r="BK532" s="199"/>
      <c r="BL532" s="199"/>
      <c r="BM532" s="178"/>
    </row>
    <row r="533" spans="3:65" s="8" customFormat="1" x14ac:dyDescent="0.25">
      <c r="C533" s="14"/>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6"/>
      <c r="AQ533" s="16"/>
      <c r="BC533" s="178"/>
      <c r="BD533" s="178"/>
      <c r="BE533" s="178"/>
      <c r="BF533" s="199"/>
      <c r="BG533" s="178"/>
      <c r="BH533" s="178"/>
      <c r="BI533" s="178"/>
      <c r="BJ533" s="178"/>
      <c r="BK533" s="199"/>
      <c r="BL533" s="199"/>
      <c r="BM533" s="178"/>
    </row>
    <row r="534" spans="3:65" s="8" customFormat="1" x14ac:dyDescent="0.25">
      <c r="C534" s="14"/>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6"/>
      <c r="AQ534" s="16"/>
      <c r="BC534" s="178"/>
      <c r="BD534" s="178"/>
      <c r="BE534" s="178"/>
      <c r="BF534" s="199"/>
      <c r="BG534" s="178"/>
      <c r="BH534" s="178"/>
      <c r="BI534" s="178"/>
      <c r="BJ534" s="178"/>
      <c r="BK534" s="199"/>
      <c r="BL534" s="199"/>
      <c r="BM534" s="178"/>
    </row>
    <row r="535" spans="3:65" s="8" customFormat="1" x14ac:dyDescent="0.25">
      <c r="C535" s="14"/>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6"/>
      <c r="AQ535" s="16"/>
      <c r="BC535" s="178"/>
      <c r="BD535" s="178"/>
      <c r="BE535" s="178"/>
      <c r="BF535" s="199"/>
      <c r="BG535" s="178"/>
      <c r="BH535" s="178"/>
      <c r="BI535" s="178"/>
      <c r="BJ535" s="178"/>
      <c r="BK535" s="199"/>
      <c r="BL535" s="199"/>
      <c r="BM535" s="178"/>
    </row>
    <row r="536" spans="3:65" s="8" customFormat="1" x14ac:dyDescent="0.25">
      <c r="C536" s="14"/>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6"/>
      <c r="AQ536" s="16"/>
      <c r="BC536" s="178"/>
      <c r="BD536" s="178"/>
      <c r="BE536" s="178"/>
      <c r="BF536" s="199"/>
      <c r="BG536" s="178"/>
      <c r="BH536" s="178"/>
      <c r="BI536" s="178"/>
      <c r="BJ536" s="178"/>
      <c r="BK536" s="199"/>
      <c r="BL536" s="199"/>
      <c r="BM536" s="178"/>
    </row>
    <row r="537" spans="3:65" s="8" customFormat="1" x14ac:dyDescent="0.25">
      <c r="C537" s="14"/>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6"/>
      <c r="AQ537" s="16"/>
      <c r="BC537" s="178"/>
      <c r="BD537" s="178"/>
      <c r="BE537" s="178"/>
      <c r="BF537" s="199"/>
      <c r="BG537" s="178"/>
      <c r="BH537" s="178"/>
      <c r="BI537" s="178"/>
      <c r="BJ537" s="178"/>
      <c r="BK537" s="199"/>
      <c r="BL537" s="199"/>
      <c r="BM537" s="178"/>
    </row>
    <row r="538" spans="3:65" s="8" customFormat="1" x14ac:dyDescent="0.25">
      <c r="C538" s="14"/>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6"/>
      <c r="AQ538" s="16"/>
      <c r="BC538" s="178"/>
      <c r="BD538" s="178"/>
      <c r="BE538" s="178"/>
      <c r="BF538" s="199"/>
      <c r="BG538" s="178"/>
      <c r="BH538" s="178"/>
      <c r="BI538" s="178"/>
      <c r="BJ538" s="178"/>
      <c r="BK538" s="199"/>
      <c r="BL538" s="199"/>
      <c r="BM538" s="178"/>
    </row>
    <row r="539" spans="3:65" s="8" customFormat="1" x14ac:dyDescent="0.25">
      <c r="C539" s="14"/>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6"/>
      <c r="AQ539" s="16"/>
      <c r="BC539" s="178"/>
      <c r="BD539" s="178"/>
      <c r="BE539" s="178"/>
      <c r="BF539" s="199"/>
      <c r="BG539" s="178"/>
      <c r="BH539" s="178"/>
      <c r="BI539" s="178"/>
      <c r="BJ539" s="178"/>
      <c r="BK539" s="199"/>
      <c r="BL539" s="199"/>
      <c r="BM539" s="178"/>
    </row>
    <row r="540" spans="3:65" s="8" customFormat="1" x14ac:dyDescent="0.25">
      <c r="C540" s="14"/>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6"/>
      <c r="AQ540" s="16"/>
      <c r="BC540" s="178"/>
      <c r="BD540" s="178"/>
      <c r="BE540" s="178"/>
      <c r="BF540" s="199"/>
      <c r="BG540" s="178"/>
      <c r="BH540" s="178"/>
      <c r="BI540" s="178"/>
      <c r="BJ540" s="178"/>
      <c r="BK540" s="199"/>
      <c r="BL540" s="199"/>
      <c r="BM540" s="178"/>
    </row>
    <row r="541" spans="3:65" s="8" customFormat="1" x14ac:dyDescent="0.25">
      <c r="C541" s="14"/>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6"/>
      <c r="AQ541" s="16"/>
      <c r="BC541" s="178"/>
      <c r="BD541" s="178"/>
      <c r="BE541" s="178"/>
      <c r="BF541" s="199"/>
      <c r="BG541" s="178"/>
      <c r="BH541" s="178"/>
      <c r="BI541" s="178"/>
      <c r="BJ541" s="178"/>
      <c r="BK541" s="199"/>
      <c r="BL541" s="199"/>
      <c r="BM541" s="178"/>
    </row>
    <row r="542" spans="3:65" s="8" customFormat="1" x14ac:dyDescent="0.25">
      <c r="C542" s="14"/>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6"/>
      <c r="AQ542" s="16"/>
      <c r="BC542" s="178"/>
      <c r="BD542" s="178"/>
      <c r="BE542" s="178"/>
      <c r="BF542" s="199"/>
      <c r="BG542" s="178"/>
      <c r="BH542" s="178"/>
      <c r="BI542" s="178"/>
      <c r="BJ542" s="178"/>
      <c r="BK542" s="199"/>
      <c r="BL542" s="199"/>
      <c r="BM542" s="178"/>
    </row>
    <row r="543" spans="3:65" s="8" customFormat="1" x14ac:dyDescent="0.25">
      <c r="C543" s="14"/>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6"/>
      <c r="AQ543" s="16"/>
      <c r="BC543" s="178"/>
      <c r="BD543" s="178"/>
      <c r="BE543" s="178"/>
      <c r="BF543" s="199"/>
      <c r="BG543" s="178"/>
      <c r="BH543" s="178"/>
      <c r="BI543" s="178"/>
      <c r="BJ543" s="178"/>
      <c r="BK543" s="199"/>
      <c r="BL543" s="199"/>
      <c r="BM543" s="178"/>
    </row>
    <row r="544" spans="3:65" s="8" customFormat="1" x14ac:dyDescent="0.25">
      <c r="C544" s="14"/>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6"/>
      <c r="AQ544" s="16"/>
      <c r="BC544" s="178"/>
      <c r="BD544" s="178"/>
      <c r="BE544" s="178"/>
      <c r="BF544" s="199"/>
      <c r="BG544" s="178"/>
      <c r="BH544" s="178"/>
      <c r="BI544" s="178"/>
      <c r="BJ544" s="178"/>
      <c r="BK544" s="199"/>
      <c r="BL544" s="199"/>
      <c r="BM544" s="178"/>
    </row>
    <row r="545" spans="3:65" s="8" customFormat="1" x14ac:dyDescent="0.25">
      <c r="C545" s="14"/>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6"/>
      <c r="AQ545" s="16"/>
      <c r="BC545" s="178"/>
      <c r="BD545" s="178"/>
      <c r="BE545" s="178"/>
      <c r="BF545" s="199"/>
      <c r="BG545" s="178"/>
      <c r="BH545" s="178"/>
      <c r="BI545" s="178"/>
      <c r="BJ545" s="178"/>
      <c r="BK545" s="199"/>
      <c r="BL545" s="199"/>
      <c r="BM545" s="178"/>
    </row>
    <row r="546" spans="3:65" s="8" customFormat="1" x14ac:dyDescent="0.25">
      <c r="C546" s="14"/>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6"/>
      <c r="AQ546" s="16"/>
      <c r="BC546" s="178"/>
      <c r="BD546" s="178"/>
      <c r="BE546" s="178"/>
      <c r="BF546" s="199"/>
      <c r="BG546" s="178"/>
      <c r="BH546" s="178"/>
      <c r="BI546" s="178"/>
      <c r="BJ546" s="178"/>
      <c r="BK546" s="199"/>
      <c r="BL546" s="199"/>
      <c r="BM546" s="178"/>
    </row>
    <row r="547" spans="3:65" s="8" customFormat="1" x14ac:dyDescent="0.25">
      <c r="C547" s="14"/>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6"/>
      <c r="AQ547" s="16"/>
      <c r="BC547" s="178"/>
      <c r="BD547" s="178"/>
      <c r="BE547" s="178"/>
      <c r="BF547" s="199"/>
      <c r="BG547" s="178"/>
      <c r="BH547" s="178"/>
      <c r="BI547" s="178"/>
      <c r="BJ547" s="178"/>
      <c r="BK547" s="199"/>
      <c r="BL547" s="199"/>
      <c r="BM547" s="178"/>
    </row>
    <row r="548" spans="3:65" s="8" customFormat="1" x14ac:dyDescent="0.25">
      <c r="C548" s="14"/>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6"/>
      <c r="AQ548" s="16"/>
      <c r="BC548" s="178"/>
      <c r="BD548" s="178"/>
      <c r="BE548" s="178"/>
      <c r="BF548" s="199"/>
      <c r="BG548" s="178"/>
      <c r="BH548" s="178"/>
      <c r="BI548" s="178"/>
      <c r="BJ548" s="178"/>
      <c r="BK548" s="199"/>
      <c r="BL548" s="199"/>
      <c r="BM548" s="178"/>
    </row>
    <row r="549" spans="3:65" s="8" customFormat="1" x14ac:dyDescent="0.25">
      <c r="C549" s="14"/>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6"/>
      <c r="AQ549" s="16"/>
      <c r="BC549" s="178"/>
      <c r="BD549" s="178"/>
      <c r="BE549" s="178"/>
      <c r="BF549" s="199"/>
      <c r="BG549" s="178"/>
      <c r="BH549" s="178"/>
      <c r="BI549" s="178"/>
      <c r="BJ549" s="178"/>
      <c r="BK549" s="199"/>
      <c r="BL549" s="199"/>
      <c r="BM549" s="178"/>
    </row>
    <row r="550" spans="3:65" s="8" customFormat="1" x14ac:dyDescent="0.25">
      <c r="C550" s="14"/>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6"/>
      <c r="AQ550" s="16"/>
      <c r="BC550" s="178"/>
      <c r="BD550" s="178"/>
      <c r="BE550" s="178"/>
      <c r="BF550" s="199"/>
      <c r="BG550" s="178"/>
      <c r="BH550" s="178"/>
      <c r="BI550" s="178"/>
      <c r="BJ550" s="178"/>
      <c r="BK550" s="199"/>
      <c r="BL550" s="199"/>
      <c r="BM550" s="178"/>
    </row>
    <row r="551" spans="3:65" s="8" customFormat="1" x14ac:dyDescent="0.25">
      <c r="C551" s="14"/>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6"/>
      <c r="AQ551" s="16"/>
      <c r="BC551" s="178"/>
      <c r="BD551" s="178"/>
      <c r="BE551" s="178"/>
      <c r="BF551" s="199"/>
      <c r="BG551" s="178"/>
      <c r="BH551" s="178"/>
      <c r="BI551" s="178"/>
      <c r="BJ551" s="178"/>
      <c r="BK551" s="199"/>
      <c r="BL551" s="199"/>
      <c r="BM551" s="178"/>
    </row>
    <row r="552" spans="3:65" s="8" customFormat="1" x14ac:dyDescent="0.25">
      <c r="C552" s="14"/>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6"/>
      <c r="AQ552" s="16"/>
      <c r="BC552" s="178"/>
      <c r="BD552" s="178"/>
      <c r="BE552" s="178"/>
      <c r="BF552" s="199"/>
      <c r="BG552" s="178"/>
      <c r="BH552" s="178"/>
      <c r="BI552" s="178"/>
      <c r="BJ552" s="178"/>
      <c r="BK552" s="199"/>
      <c r="BL552" s="199"/>
      <c r="BM552" s="178"/>
    </row>
    <row r="553" spans="3:65" s="8" customFormat="1" x14ac:dyDescent="0.25">
      <c r="C553" s="14"/>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6"/>
      <c r="AQ553" s="16"/>
      <c r="BC553" s="178"/>
      <c r="BD553" s="178"/>
      <c r="BE553" s="178"/>
      <c r="BF553" s="199"/>
      <c r="BG553" s="178"/>
      <c r="BH553" s="178"/>
      <c r="BI553" s="178"/>
      <c r="BJ553" s="178"/>
      <c r="BK553" s="199"/>
      <c r="BL553" s="199"/>
      <c r="BM553" s="178"/>
    </row>
    <row r="554" spans="3:65" s="8" customFormat="1" x14ac:dyDescent="0.25">
      <c r="C554" s="14"/>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6"/>
      <c r="AQ554" s="16"/>
      <c r="BC554" s="178"/>
      <c r="BD554" s="178"/>
      <c r="BE554" s="178"/>
      <c r="BF554" s="199"/>
      <c r="BG554" s="178"/>
      <c r="BH554" s="178"/>
      <c r="BI554" s="178"/>
      <c r="BJ554" s="178"/>
      <c r="BK554" s="199"/>
      <c r="BL554" s="199"/>
      <c r="BM554" s="178"/>
    </row>
    <row r="555" spans="3:65" s="8" customFormat="1" x14ac:dyDescent="0.25">
      <c r="C555" s="14"/>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6"/>
      <c r="AQ555" s="16"/>
      <c r="BC555" s="178"/>
      <c r="BD555" s="178"/>
      <c r="BE555" s="178"/>
      <c r="BF555" s="199"/>
      <c r="BG555" s="178"/>
      <c r="BH555" s="178"/>
      <c r="BI555" s="178"/>
      <c r="BJ555" s="178"/>
      <c r="BK555" s="199"/>
      <c r="BL555" s="199"/>
      <c r="BM555" s="178"/>
    </row>
    <row r="556" spans="3:65" s="8" customFormat="1" x14ac:dyDescent="0.25">
      <c r="C556" s="14"/>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6"/>
      <c r="AQ556" s="16"/>
      <c r="BC556" s="178"/>
      <c r="BD556" s="178"/>
      <c r="BE556" s="178"/>
      <c r="BF556" s="199"/>
      <c r="BG556" s="178"/>
      <c r="BH556" s="178"/>
      <c r="BI556" s="178"/>
      <c r="BJ556" s="178"/>
      <c r="BK556" s="199"/>
      <c r="BL556" s="199"/>
      <c r="BM556" s="178"/>
    </row>
    <row r="557" spans="3:65" s="8" customFormat="1" x14ac:dyDescent="0.25">
      <c r="C557" s="14"/>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6"/>
      <c r="AQ557" s="16"/>
      <c r="BC557" s="178"/>
      <c r="BD557" s="178"/>
      <c r="BE557" s="178"/>
      <c r="BF557" s="199"/>
      <c r="BG557" s="178"/>
      <c r="BH557" s="178"/>
      <c r="BI557" s="178"/>
      <c r="BJ557" s="178"/>
      <c r="BK557" s="199"/>
      <c r="BL557" s="199"/>
      <c r="BM557" s="178"/>
    </row>
    <row r="558" spans="3:65" s="8" customFormat="1" x14ac:dyDescent="0.25">
      <c r="C558" s="14"/>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6"/>
      <c r="AQ558" s="16"/>
      <c r="BC558" s="178"/>
      <c r="BD558" s="178"/>
      <c r="BE558" s="178"/>
      <c r="BF558" s="199"/>
      <c r="BG558" s="178"/>
      <c r="BH558" s="178"/>
      <c r="BI558" s="178"/>
      <c r="BJ558" s="178"/>
      <c r="BK558" s="199"/>
      <c r="BL558" s="199"/>
      <c r="BM558" s="178"/>
    </row>
    <row r="559" spans="3:65" s="8" customFormat="1" x14ac:dyDescent="0.25">
      <c r="C559" s="14"/>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6"/>
      <c r="AQ559" s="16"/>
      <c r="BC559" s="178"/>
      <c r="BD559" s="178"/>
      <c r="BE559" s="178"/>
      <c r="BF559" s="199"/>
      <c r="BG559" s="178"/>
      <c r="BH559" s="178"/>
      <c r="BI559" s="178"/>
      <c r="BJ559" s="178"/>
      <c r="BK559" s="199"/>
      <c r="BL559" s="199"/>
      <c r="BM559" s="178"/>
    </row>
    <row r="560" spans="3:65" s="8" customFormat="1" x14ac:dyDescent="0.25">
      <c r="C560" s="14"/>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6"/>
      <c r="AQ560" s="16"/>
      <c r="BC560" s="178"/>
      <c r="BD560" s="178"/>
      <c r="BE560" s="178"/>
      <c r="BF560" s="199"/>
      <c r="BG560" s="178"/>
      <c r="BH560" s="178"/>
      <c r="BI560" s="178"/>
      <c r="BJ560" s="178"/>
      <c r="BK560" s="199"/>
      <c r="BL560" s="199"/>
      <c r="BM560" s="178"/>
    </row>
    <row r="561" spans="3:65" s="8" customFormat="1" x14ac:dyDescent="0.25">
      <c r="C561" s="14"/>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6"/>
      <c r="AQ561" s="16"/>
      <c r="BC561" s="178"/>
      <c r="BD561" s="178"/>
      <c r="BE561" s="178"/>
      <c r="BF561" s="199"/>
      <c r="BG561" s="178"/>
      <c r="BH561" s="178"/>
      <c r="BI561" s="178"/>
      <c r="BJ561" s="178"/>
      <c r="BK561" s="199"/>
      <c r="BL561" s="199"/>
      <c r="BM561" s="178"/>
    </row>
    <row r="562" spans="3:65" s="8" customFormat="1" x14ac:dyDescent="0.25">
      <c r="C562" s="14"/>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6"/>
      <c r="AQ562" s="16"/>
      <c r="BC562" s="178"/>
      <c r="BD562" s="178"/>
      <c r="BE562" s="178"/>
      <c r="BF562" s="199"/>
      <c r="BG562" s="178"/>
      <c r="BH562" s="178"/>
      <c r="BI562" s="178"/>
      <c r="BJ562" s="178"/>
      <c r="BK562" s="199"/>
      <c r="BL562" s="199"/>
      <c r="BM562" s="178"/>
    </row>
    <row r="563" spans="3:65" s="8" customFormat="1" x14ac:dyDescent="0.25">
      <c r="C563" s="14"/>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6"/>
      <c r="AQ563" s="16"/>
      <c r="BC563" s="178"/>
      <c r="BD563" s="178"/>
      <c r="BE563" s="178"/>
      <c r="BF563" s="199"/>
      <c r="BG563" s="178"/>
      <c r="BH563" s="178"/>
      <c r="BI563" s="178"/>
      <c r="BJ563" s="178"/>
      <c r="BK563" s="199"/>
      <c r="BL563" s="199"/>
      <c r="BM563" s="178"/>
    </row>
    <row r="564" spans="3:65" s="8" customFormat="1" x14ac:dyDescent="0.25">
      <c r="C564" s="14"/>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6"/>
      <c r="AQ564" s="16"/>
      <c r="BC564" s="178"/>
      <c r="BD564" s="178"/>
      <c r="BE564" s="178"/>
      <c r="BF564" s="199"/>
      <c r="BG564" s="178"/>
      <c r="BH564" s="178"/>
      <c r="BI564" s="178"/>
      <c r="BJ564" s="178"/>
      <c r="BK564" s="199"/>
      <c r="BL564" s="199"/>
      <c r="BM564" s="178"/>
    </row>
    <row r="565" spans="3:65" s="8" customFormat="1" x14ac:dyDescent="0.25">
      <c r="C565" s="14"/>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6"/>
      <c r="AQ565" s="16"/>
      <c r="BC565" s="178"/>
      <c r="BD565" s="178"/>
      <c r="BE565" s="178"/>
      <c r="BF565" s="199"/>
      <c r="BG565" s="178"/>
      <c r="BH565" s="178"/>
      <c r="BI565" s="178"/>
      <c r="BJ565" s="178"/>
      <c r="BK565" s="199"/>
      <c r="BL565" s="199"/>
      <c r="BM565" s="178"/>
    </row>
    <row r="566" spans="3:65" s="8" customFormat="1" x14ac:dyDescent="0.25">
      <c r="C566" s="14"/>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6"/>
      <c r="AQ566" s="16"/>
      <c r="BC566" s="178"/>
      <c r="BD566" s="178"/>
      <c r="BE566" s="178"/>
      <c r="BF566" s="199"/>
      <c r="BG566" s="178"/>
      <c r="BH566" s="178"/>
      <c r="BI566" s="178"/>
      <c r="BJ566" s="178"/>
      <c r="BK566" s="199"/>
      <c r="BL566" s="199"/>
      <c r="BM566" s="178"/>
    </row>
    <row r="567" spans="3:65" s="8" customFormat="1" x14ac:dyDescent="0.25">
      <c r="C567" s="14"/>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6"/>
      <c r="AQ567" s="16"/>
      <c r="BC567" s="178"/>
      <c r="BD567" s="178"/>
      <c r="BE567" s="178"/>
      <c r="BF567" s="199"/>
      <c r="BG567" s="178"/>
      <c r="BH567" s="178"/>
      <c r="BI567" s="178"/>
      <c r="BJ567" s="178"/>
      <c r="BK567" s="199"/>
      <c r="BL567" s="199"/>
      <c r="BM567" s="178"/>
    </row>
    <row r="568" spans="3:65" s="8" customFormat="1" x14ac:dyDescent="0.25">
      <c r="C568" s="14"/>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6"/>
      <c r="AQ568" s="16"/>
      <c r="BC568" s="178"/>
      <c r="BD568" s="178"/>
      <c r="BE568" s="178"/>
      <c r="BF568" s="199"/>
      <c r="BG568" s="178"/>
      <c r="BH568" s="178"/>
      <c r="BI568" s="178"/>
      <c r="BJ568" s="178"/>
      <c r="BK568" s="199"/>
      <c r="BL568" s="199"/>
      <c r="BM568" s="178"/>
    </row>
    <row r="569" spans="3:65" s="8" customFormat="1" x14ac:dyDescent="0.25">
      <c r="C569" s="14"/>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6"/>
      <c r="AQ569" s="16"/>
      <c r="BC569" s="178"/>
      <c r="BD569" s="178"/>
      <c r="BE569" s="178"/>
      <c r="BF569" s="199"/>
      <c r="BG569" s="178"/>
      <c r="BH569" s="178"/>
      <c r="BI569" s="178"/>
      <c r="BJ569" s="178"/>
      <c r="BK569" s="199"/>
      <c r="BL569" s="199"/>
      <c r="BM569" s="178"/>
    </row>
    <row r="570" spans="3:65" s="8" customFormat="1" x14ac:dyDescent="0.25">
      <c r="C570" s="14"/>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6"/>
      <c r="AQ570" s="16"/>
      <c r="BC570" s="178"/>
      <c r="BD570" s="178"/>
      <c r="BE570" s="178"/>
      <c r="BF570" s="199"/>
      <c r="BG570" s="178"/>
      <c r="BH570" s="178"/>
      <c r="BI570" s="178"/>
      <c r="BJ570" s="178"/>
      <c r="BK570" s="199"/>
      <c r="BL570" s="199"/>
      <c r="BM570" s="178"/>
    </row>
    <row r="571" spans="3:65" s="8" customFormat="1" x14ac:dyDescent="0.25">
      <c r="C571" s="14"/>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6"/>
      <c r="AQ571" s="16"/>
      <c r="BC571" s="178"/>
      <c r="BD571" s="178"/>
      <c r="BE571" s="178"/>
      <c r="BF571" s="199"/>
      <c r="BG571" s="178"/>
      <c r="BH571" s="178"/>
      <c r="BI571" s="178"/>
      <c r="BJ571" s="178"/>
      <c r="BK571" s="199"/>
      <c r="BL571" s="199"/>
      <c r="BM571" s="178"/>
    </row>
    <row r="572" spans="3:65" s="8" customFormat="1" x14ac:dyDescent="0.25">
      <c r="C572" s="14"/>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6"/>
      <c r="AQ572" s="16"/>
      <c r="BC572" s="178"/>
      <c r="BD572" s="178"/>
      <c r="BE572" s="178"/>
      <c r="BF572" s="199"/>
      <c r="BG572" s="178"/>
      <c r="BH572" s="178"/>
      <c r="BI572" s="178"/>
      <c r="BJ572" s="178"/>
      <c r="BK572" s="199"/>
      <c r="BL572" s="199"/>
      <c r="BM572" s="178"/>
    </row>
    <row r="573" spans="3:65" s="8" customFormat="1" x14ac:dyDescent="0.25">
      <c r="C573" s="14"/>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6"/>
      <c r="AQ573" s="16"/>
      <c r="BC573" s="178"/>
      <c r="BD573" s="178"/>
      <c r="BE573" s="178"/>
      <c r="BF573" s="199"/>
      <c r="BG573" s="178"/>
      <c r="BH573" s="178"/>
      <c r="BI573" s="178"/>
      <c r="BJ573" s="178"/>
      <c r="BK573" s="199"/>
      <c r="BL573" s="199"/>
      <c r="BM573" s="178"/>
    </row>
    <row r="574" spans="3:65" s="8" customFormat="1" x14ac:dyDescent="0.25">
      <c r="C574" s="14"/>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6"/>
      <c r="AQ574" s="16"/>
      <c r="BC574" s="178"/>
      <c r="BD574" s="178"/>
      <c r="BE574" s="178"/>
      <c r="BF574" s="199"/>
      <c r="BG574" s="178"/>
      <c r="BH574" s="178"/>
      <c r="BI574" s="178"/>
      <c r="BJ574" s="178"/>
      <c r="BK574" s="199"/>
      <c r="BL574" s="199"/>
      <c r="BM574" s="178"/>
    </row>
    <row r="575" spans="3:65" s="8" customFormat="1" x14ac:dyDescent="0.25">
      <c r="C575" s="14"/>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6"/>
      <c r="AQ575" s="16"/>
      <c r="BC575" s="178"/>
      <c r="BD575" s="178"/>
      <c r="BE575" s="178"/>
      <c r="BF575" s="199"/>
      <c r="BG575" s="178"/>
      <c r="BH575" s="178"/>
      <c r="BI575" s="178"/>
      <c r="BJ575" s="178"/>
      <c r="BK575" s="199"/>
      <c r="BL575" s="199"/>
      <c r="BM575" s="178"/>
    </row>
    <row r="576" spans="3:65" s="8" customFormat="1" x14ac:dyDescent="0.25">
      <c r="C576" s="14"/>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6"/>
      <c r="AQ576" s="16"/>
      <c r="BC576" s="178"/>
      <c r="BD576" s="178"/>
      <c r="BE576" s="178"/>
      <c r="BF576" s="199"/>
      <c r="BG576" s="178"/>
      <c r="BH576" s="178"/>
      <c r="BI576" s="178"/>
      <c r="BJ576" s="178"/>
      <c r="BK576" s="199"/>
      <c r="BL576" s="199"/>
      <c r="BM576" s="178"/>
    </row>
    <row r="577" spans="3:65" s="8" customFormat="1" x14ac:dyDescent="0.25">
      <c r="C577" s="14"/>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6"/>
      <c r="AQ577" s="16"/>
      <c r="BC577" s="178"/>
      <c r="BD577" s="178"/>
      <c r="BE577" s="178"/>
      <c r="BF577" s="199"/>
      <c r="BG577" s="178"/>
      <c r="BH577" s="178"/>
      <c r="BI577" s="178"/>
      <c r="BJ577" s="178"/>
      <c r="BK577" s="199"/>
      <c r="BL577" s="199"/>
      <c r="BM577" s="178"/>
    </row>
    <row r="578" spans="3:65" s="8" customFormat="1" x14ac:dyDescent="0.25">
      <c r="C578" s="14"/>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6"/>
      <c r="AQ578" s="16"/>
      <c r="BC578" s="178"/>
      <c r="BD578" s="178"/>
      <c r="BE578" s="178"/>
      <c r="BF578" s="199"/>
      <c r="BG578" s="178"/>
      <c r="BH578" s="178"/>
      <c r="BI578" s="178"/>
      <c r="BJ578" s="178"/>
      <c r="BK578" s="199"/>
      <c r="BL578" s="199"/>
      <c r="BM578" s="178"/>
    </row>
    <row r="579" spans="3:65" s="8" customFormat="1" x14ac:dyDescent="0.25">
      <c r="C579" s="14"/>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6"/>
      <c r="AQ579" s="16"/>
      <c r="BC579" s="178"/>
      <c r="BD579" s="178"/>
      <c r="BE579" s="178"/>
      <c r="BF579" s="199"/>
      <c r="BG579" s="178"/>
      <c r="BH579" s="178"/>
      <c r="BI579" s="178"/>
      <c r="BJ579" s="178"/>
      <c r="BK579" s="199"/>
      <c r="BL579" s="199"/>
      <c r="BM579" s="178"/>
    </row>
    <row r="580" spans="3:65" s="8" customFormat="1" x14ac:dyDescent="0.25">
      <c r="C580" s="14"/>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6"/>
      <c r="AQ580" s="16"/>
      <c r="BC580" s="178"/>
      <c r="BD580" s="178"/>
      <c r="BE580" s="178"/>
      <c r="BF580" s="199"/>
      <c r="BG580" s="178"/>
      <c r="BH580" s="178"/>
      <c r="BI580" s="178"/>
      <c r="BJ580" s="178"/>
      <c r="BK580" s="199"/>
      <c r="BL580" s="199"/>
      <c r="BM580" s="178"/>
    </row>
    <row r="581" spans="3:65" s="8" customFormat="1" x14ac:dyDescent="0.25">
      <c r="C581" s="14"/>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6"/>
      <c r="AQ581" s="16"/>
      <c r="BC581" s="178"/>
      <c r="BD581" s="178"/>
      <c r="BE581" s="178"/>
      <c r="BF581" s="199"/>
      <c r="BG581" s="178"/>
      <c r="BH581" s="178"/>
      <c r="BI581" s="178"/>
      <c r="BJ581" s="178"/>
      <c r="BK581" s="199"/>
      <c r="BL581" s="199"/>
      <c r="BM581" s="178"/>
    </row>
    <row r="582" spans="3:65" s="8" customFormat="1" x14ac:dyDescent="0.25">
      <c r="C582" s="14"/>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6"/>
      <c r="AQ582" s="16"/>
      <c r="BC582" s="178"/>
      <c r="BD582" s="178"/>
      <c r="BE582" s="178"/>
      <c r="BF582" s="199"/>
      <c r="BG582" s="178"/>
      <c r="BH582" s="178"/>
      <c r="BI582" s="178"/>
      <c r="BJ582" s="178"/>
      <c r="BK582" s="199"/>
      <c r="BL582" s="199"/>
      <c r="BM582" s="178"/>
    </row>
    <row r="583" spans="3:65" s="8" customFormat="1" x14ac:dyDescent="0.25">
      <c r="C583" s="14"/>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6"/>
      <c r="AQ583" s="16"/>
      <c r="BC583" s="178"/>
      <c r="BD583" s="178"/>
      <c r="BE583" s="178"/>
      <c r="BF583" s="199"/>
      <c r="BG583" s="178"/>
      <c r="BH583" s="178"/>
      <c r="BI583" s="178"/>
      <c r="BJ583" s="178"/>
      <c r="BK583" s="199"/>
      <c r="BL583" s="199"/>
      <c r="BM583" s="178"/>
    </row>
    <row r="584" spans="3:65" s="8" customFormat="1" x14ac:dyDescent="0.25">
      <c r="C584" s="14"/>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6"/>
      <c r="AQ584" s="16"/>
      <c r="BC584" s="178"/>
      <c r="BD584" s="178"/>
      <c r="BE584" s="178"/>
      <c r="BF584" s="199"/>
      <c r="BG584" s="178"/>
      <c r="BH584" s="178"/>
      <c r="BI584" s="178"/>
      <c r="BJ584" s="178"/>
      <c r="BK584" s="199"/>
      <c r="BL584" s="199"/>
      <c r="BM584" s="178"/>
    </row>
    <row r="585" spans="3:65" s="8" customFormat="1" x14ac:dyDescent="0.25">
      <c r="C585" s="14"/>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6"/>
      <c r="AQ585" s="16"/>
      <c r="BC585" s="178"/>
      <c r="BD585" s="178"/>
      <c r="BE585" s="178"/>
      <c r="BF585" s="199"/>
      <c r="BG585" s="178"/>
      <c r="BH585" s="178"/>
      <c r="BI585" s="178"/>
      <c r="BJ585" s="178"/>
      <c r="BK585" s="199"/>
      <c r="BL585" s="199"/>
      <c r="BM585" s="178"/>
    </row>
    <row r="586" spans="3:65" s="8" customFormat="1" x14ac:dyDescent="0.25">
      <c r="C586" s="14"/>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6"/>
      <c r="AQ586" s="16"/>
      <c r="BC586" s="178"/>
      <c r="BD586" s="178"/>
      <c r="BE586" s="178"/>
      <c r="BF586" s="199"/>
      <c r="BG586" s="178"/>
      <c r="BH586" s="178"/>
      <c r="BI586" s="178"/>
      <c r="BJ586" s="178"/>
      <c r="BK586" s="199"/>
      <c r="BL586" s="199"/>
      <c r="BM586" s="178"/>
    </row>
    <row r="587" spans="3:65" s="8" customFormat="1" x14ac:dyDescent="0.25">
      <c r="C587" s="14"/>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6"/>
      <c r="AQ587" s="16"/>
      <c r="BC587" s="178"/>
      <c r="BD587" s="178"/>
      <c r="BE587" s="178"/>
      <c r="BF587" s="199"/>
      <c r="BG587" s="178"/>
      <c r="BH587" s="178"/>
      <c r="BI587" s="178"/>
      <c r="BJ587" s="178"/>
      <c r="BK587" s="199"/>
      <c r="BL587" s="199"/>
      <c r="BM587" s="178"/>
    </row>
    <row r="588" spans="3:65" s="8" customFormat="1" x14ac:dyDescent="0.25">
      <c r="C588" s="14"/>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6"/>
      <c r="AQ588" s="16"/>
      <c r="BC588" s="178"/>
      <c r="BD588" s="178"/>
      <c r="BE588" s="178"/>
      <c r="BF588" s="199"/>
      <c r="BG588" s="178"/>
      <c r="BH588" s="178"/>
      <c r="BI588" s="178"/>
      <c r="BJ588" s="178"/>
      <c r="BK588" s="199"/>
      <c r="BL588" s="199"/>
      <c r="BM588" s="178"/>
    </row>
    <row r="589" spans="3:65" s="8" customFormat="1" x14ac:dyDescent="0.25">
      <c r="C589" s="14"/>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6"/>
      <c r="AQ589" s="16"/>
      <c r="BC589" s="178"/>
      <c r="BD589" s="178"/>
      <c r="BE589" s="178"/>
      <c r="BF589" s="199"/>
      <c r="BG589" s="178"/>
      <c r="BH589" s="178"/>
      <c r="BI589" s="178"/>
      <c r="BJ589" s="178"/>
      <c r="BK589" s="199"/>
      <c r="BL589" s="199"/>
      <c r="BM589" s="178"/>
    </row>
    <row r="590" spans="3:65" s="8" customFormat="1" x14ac:dyDescent="0.25">
      <c r="C590" s="14"/>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6"/>
      <c r="AQ590" s="16"/>
      <c r="BC590" s="178"/>
      <c r="BD590" s="178"/>
      <c r="BE590" s="178"/>
      <c r="BF590" s="199"/>
      <c r="BG590" s="178"/>
      <c r="BH590" s="178"/>
      <c r="BI590" s="178"/>
      <c r="BJ590" s="178"/>
      <c r="BK590" s="199"/>
      <c r="BL590" s="199"/>
      <c r="BM590" s="178"/>
    </row>
    <row r="591" spans="3:65" s="8" customFormat="1" x14ac:dyDescent="0.25">
      <c r="C591" s="14"/>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6"/>
      <c r="AQ591" s="16"/>
      <c r="BC591" s="178"/>
      <c r="BD591" s="178"/>
      <c r="BE591" s="178"/>
      <c r="BF591" s="199"/>
      <c r="BG591" s="178"/>
      <c r="BH591" s="178"/>
      <c r="BI591" s="178"/>
      <c r="BJ591" s="178"/>
      <c r="BK591" s="199"/>
      <c r="BL591" s="199"/>
      <c r="BM591" s="178"/>
    </row>
    <row r="592" spans="3:65" s="8" customFormat="1" x14ac:dyDescent="0.25">
      <c r="C592" s="14"/>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6"/>
      <c r="AQ592" s="16"/>
      <c r="BC592" s="178"/>
      <c r="BD592" s="178"/>
      <c r="BE592" s="178"/>
      <c r="BF592" s="199"/>
      <c r="BG592" s="178"/>
      <c r="BH592" s="178"/>
      <c r="BI592" s="178"/>
      <c r="BJ592" s="178"/>
      <c r="BK592" s="199"/>
      <c r="BL592" s="199"/>
      <c r="BM592" s="178"/>
    </row>
    <row r="593" spans="3:65" s="8" customFormat="1" x14ac:dyDescent="0.25">
      <c r="C593" s="14"/>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6"/>
      <c r="AQ593" s="16"/>
      <c r="BC593" s="178"/>
      <c r="BD593" s="178"/>
      <c r="BE593" s="178"/>
      <c r="BF593" s="199"/>
      <c r="BG593" s="178"/>
      <c r="BH593" s="178"/>
      <c r="BI593" s="178"/>
      <c r="BJ593" s="178"/>
      <c r="BK593" s="199"/>
      <c r="BL593" s="199"/>
      <c r="BM593" s="178"/>
    </row>
    <row r="594" spans="3:65" s="8" customFormat="1" x14ac:dyDescent="0.25">
      <c r="C594" s="14"/>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6"/>
      <c r="AQ594" s="16"/>
      <c r="BC594" s="178"/>
      <c r="BD594" s="178"/>
      <c r="BE594" s="178"/>
      <c r="BF594" s="199"/>
      <c r="BG594" s="178"/>
      <c r="BH594" s="178"/>
      <c r="BI594" s="178"/>
      <c r="BJ594" s="178"/>
      <c r="BK594" s="199"/>
      <c r="BL594" s="199"/>
      <c r="BM594" s="178"/>
    </row>
    <row r="595" spans="3:65" s="8" customFormat="1" x14ac:dyDescent="0.25">
      <c r="C595" s="14"/>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6"/>
      <c r="AQ595" s="16"/>
      <c r="BC595" s="178"/>
      <c r="BD595" s="178"/>
      <c r="BE595" s="178"/>
      <c r="BF595" s="199"/>
      <c r="BG595" s="178"/>
      <c r="BH595" s="178"/>
      <c r="BI595" s="178"/>
      <c r="BJ595" s="178"/>
      <c r="BK595" s="199"/>
      <c r="BL595" s="199"/>
      <c r="BM595" s="178"/>
    </row>
    <row r="596" spans="3:65" s="8" customFormat="1" x14ac:dyDescent="0.25">
      <c r="C596" s="14"/>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6"/>
      <c r="AQ596" s="16"/>
      <c r="BC596" s="178"/>
      <c r="BD596" s="178"/>
      <c r="BE596" s="178"/>
      <c r="BF596" s="199"/>
      <c r="BG596" s="178"/>
      <c r="BH596" s="178"/>
      <c r="BI596" s="178"/>
      <c r="BJ596" s="178"/>
      <c r="BK596" s="199"/>
      <c r="BL596" s="199"/>
      <c r="BM596" s="178"/>
    </row>
    <row r="597" spans="3:65" s="8" customFormat="1" x14ac:dyDescent="0.25">
      <c r="C597" s="14"/>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6"/>
      <c r="AQ597" s="16"/>
      <c r="BC597" s="178"/>
      <c r="BD597" s="178"/>
      <c r="BE597" s="178"/>
      <c r="BF597" s="199"/>
      <c r="BG597" s="178"/>
      <c r="BH597" s="178"/>
      <c r="BI597" s="178"/>
      <c r="BJ597" s="178"/>
      <c r="BK597" s="199"/>
      <c r="BL597" s="199"/>
      <c r="BM597" s="178"/>
    </row>
    <row r="598" spans="3:65" s="8" customFormat="1" x14ac:dyDescent="0.25">
      <c r="C598" s="14"/>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6"/>
      <c r="AQ598" s="16"/>
      <c r="BC598" s="178"/>
      <c r="BD598" s="178"/>
      <c r="BE598" s="178"/>
      <c r="BF598" s="199"/>
      <c r="BG598" s="178"/>
      <c r="BH598" s="178"/>
      <c r="BI598" s="178"/>
      <c r="BJ598" s="178"/>
      <c r="BK598" s="199"/>
      <c r="BL598" s="199"/>
      <c r="BM598" s="178"/>
    </row>
    <row r="599" spans="3:65" s="8" customFormat="1" x14ac:dyDescent="0.25">
      <c r="C599" s="14"/>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6"/>
      <c r="AQ599" s="16"/>
      <c r="BC599" s="178"/>
      <c r="BD599" s="178"/>
      <c r="BE599" s="178"/>
      <c r="BF599" s="199"/>
      <c r="BG599" s="178"/>
      <c r="BH599" s="178"/>
      <c r="BI599" s="178"/>
      <c r="BJ599" s="178"/>
      <c r="BK599" s="199"/>
      <c r="BL599" s="199"/>
      <c r="BM599" s="178"/>
    </row>
    <row r="600" spans="3:65" s="8" customFormat="1" x14ac:dyDescent="0.25">
      <c r="C600" s="14"/>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6"/>
      <c r="AQ600" s="16"/>
      <c r="BC600" s="178"/>
      <c r="BD600" s="178"/>
      <c r="BE600" s="178"/>
      <c r="BF600" s="199"/>
      <c r="BG600" s="178"/>
      <c r="BH600" s="178"/>
      <c r="BI600" s="178"/>
      <c r="BJ600" s="178"/>
      <c r="BK600" s="199"/>
      <c r="BL600" s="199"/>
      <c r="BM600" s="178"/>
    </row>
    <row r="601" spans="3:65" s="8" customFormat="1" x14ac:dyDescent="0.25">
      <c r="C601" s="14"/>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6"/>
      <c r="AQ601" s="16"/>
      <c r="BC601" s="178"/>
      <c r="BD601" s="178"/>
      <c r="BE601" s="178"/>
      <c r="BF601" s="199"/>
      <c r="BG601" s="178"/>
      <c r="BH601" s="178"/>
      <c r="BI601" s="178"/>
      <c r="BJ601" s="178"/>
      <c r="BK601" s="199"/>
      <c r="BL601" s="199"/>
      <c r="BM601" s="178"/>
    </row>
    <row r="602" spans="3:65" s="8" customFormat="1" x14ac:dyDescent="0.25">
      <c r="C602" s="14"/>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6"/>
      <c r="AQ602" s="16"/>
      <c r="BC602" s="178"/>
      <c r="BD602" s="178"/>
      <c r="BE602" s="178"/>
      <c r="BF602" s="199"/>
      <c r="BG602" s="178"/>
      <c r="BH602" s="178"/>
      <c r="BI602" s="178"/>
      <c r="BJ602" s="178"/>
      <c r="BK602" s="199"/>
      <c r="BL602" s="199"/>
      <c r="BM602" s="178"/>
    </row>
    <row r="603" spans="3:65" s="8" customFormat="1" x14ac:dyDescent="0.25">
      <c r="C603" s="14"/>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6"/>
      <c r="AQ603" s="16"/>
      <c r="BC603" s="178"/>
      <c r="BD603" s="178"/>
      <c r="BE603" s="178"/>
      <c r="BF603" s="199"/>
      <c r="BG603" s="178"/>
      <c r="BH603" s="178"/>
      <c r="BI603" s="178"/>
      <c r="BJ603" s="178"/>
      <c r="BK603" s="199"/>
      <c r="BL603" s="199"/>
      <c r="BM603" s="178"/>
    </row>
    <row r="604" spans="3:65" s="8" customFormat="1" x14ac:dyDescent="0.25">
      <c r="C604" s="14"/>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6"/>
      <c r="AQ604" s="16"/>
      <c r="BC604" s="178"/>
      <c r="BD604" s="178"/>
      <c r="BE604" s="178"/>
      <c r="BF604" s="199"/>
      <c r="BG604" s="178"/>
      <c r="BH604" s="178"/>
      <c r="BI604" s="178"/>
      <c r="BJ604" s="178"/>
      <c r="BK604" s="199"/>
      <c r="BL604" s="199"/>
      <c r="BM604" s="178"/>
    </row>
    <row r="605" spans="3:65" s="8" customFormat="1" x14ac:dyDescent="0.25">
      <c r="C605" s="14"/>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6"/>
      <c r="AQ605" s="16"/>
      <c r="BC605" s="178"/>
      <c r="BD605" s="178"/>
      <c r="BE605" s="178"/>
      <c r="BF605" s="199"/>
      <c r="BG605" s="178"/>
      <c r="BH605" s="178"/>
      <c r="BI605" s="178"/>
      <c r="BJ605" s="178"/>
      <c r="BK605" s="199"/>
      <c r="BL605" s="199"/>
      <c r="BM605" s="178"/>
    </row>
    <row r="606" spans="3:65" s="8" customFormat="1" x14ac:dyDescent="0.25">
      <c r="C606" s="14"/>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6"/>
      <c r="AQ606" s="16"/>
      <c r="BC606" s="178"/>
      <c r="BD606" s="178"/>
      <c r="BE606" s="178"/>
      <c r="BF606" s="199"/>
      <c r="BG606" s="178"/>
      <c r="BH606" s="178"/>
      <c r="BI606" s="178"/>
      <c r="BJ606" s="178"/>
      <c r="BK606" s="199"/>
      <c r="BL606" s="199"/>
      <c r="BM606" s="178"/>
    </row>
    <row r="607" spans="3:65" s="8" customFormat="1" x14ac:dyDescent="0.25">
      <c r="C607" s="14"/>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6"/>
      <c r="AQ607" s="16"/>
      <c r="BC607" s="178"/>
      <c r="BD607" s="178"/>
      <c r="BE607" s="178"/>
      <c r="BF607" s="199"/>
      <c r="BG607" s="178"/>
      <c r="BH607" s="178"/>
      <c r="BI607" s="178"/>
      <c r="BJ607" s="178"/>
      <c r="BK607" s="199"/>
      <c r="BL607" s="199"/>
      <c r="BM607" s="178"/>
    </row>
    <row r="608" spans="3:65" s="8" customFormat="1" x14ac:dyDescent="0.25">
      <c r="C608" s="14"/>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6"/>
      <c r="AQ608" s="16"/>
      <c r="BC608" s="178"/>
      <c r="BD608" s="178"/>
      <c r="BE608" s="178"/>
      <c r="BF608" s="199"/>
      <c r="BG608" s="178"/>
      <c r="BH608" s="178"/>
      <c r="BI608" s="178"/>
      <c r="BJ608" s="178"/>
      <c r="BK608" s="199"/>
      <c r="BL608" s="199"/>
      <c r="BM608" s="178"/>
    </row>
    <row r="609" spans="3:65" s="8" customFormat="1" x14ac:dyDescent="0.25">
      <c r="C609" s="14"/>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6"/>
      <c r="AQ609" s="16"/>
      <c r="BC609" s="178"/>
      <c r="BD609" s="178"/>
      <c r="BE609" s="178"/>
      <c r="BF609" s="199"/>
      <c r="BG609" s="178"/>
      <c r="BH609" s="178"/>
      <c r="BI609" s="178"/>
      <c r="BJ609" s="178"/>
      <c r="BK609" s="199"/>
      <c r="BL609" s="199"/>
      <c r="BM609" s="178"/>
    </row>
    <row r="610" spans="3:65" s="8" customFormat="1" x14ac:dyDescent="0.25">
      <c r="C610" s="14"/>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6"/>
      <c r="AQ610" s="16"/>
      <c r="BC610" s="178"/>
      <c r="BD610" s="178"/>
      <c r="BE610" s="178"/>
      <c r="BF610" s="199"/>
      <c r="BG610" s="178"/>
      <c r="BH610" s="178"/>
      <c r="BI610" s="178"/>
      <c r="BJ610" s="178"/>
      <c r="BK610" s="199"/>
      <c r="BL610" s="199"/>
      <c r="BM610" s="178"/>
    </row>
    <row r="611" spans="3:65" s="8" customFormat="1" x14ac:dyDescent="0.25">
      <c r="C611" s="14"/>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6"/>
      <c r="AQ611" s="16"/>
      <c r="BC611" s="178"/>
      <c r="BD611" s="178"/>
      <c r="BE611" s="178"/>
      <c r="BF611" s="199"/>
      <c r="BG611" s="178"/>
      <c r="BH611" s="178"/>
      <c r="BI611" s="178"/>
      <c r="BJ611" s="178"/>
      <c r="BK611" s="199"/>
      <c r="BL611" s="199"/>
      <c r="BM611" s="178"/>
    </row>
    <row r="612" spans="3:65" s="8" customFormat="1" x14ac:dyDescent="0.25">
      <c r="C612" s="14"/>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6"/>
      <c r="AQ612" s="16"/>
      <c r="BC612" s="178"/>
      <c r="BD612" s="178"/>
      <c r="BE612" s="178"/>
      <c r="BF612" s="199"/>
      <c r="BG612" s="178"/>
      <c r="BH612" s="178"/>
      <c r="BI612" s="178"/>
      <c r="BJ612" s="178"/>
      <c r="BK612" s="199"/>
      <c r="BL612" s="199"/>
      <c r="BM612" s="178"/>
    </row>
    <row r="613" spans="3:65" s="8" customFormat="1" x14ac:dyDescent="0.25">
      <c r="C613" s="14"/>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6"/>
      <c r="AQ613" s="16"/>
      <c r="BC613" s="178"/>
      <c r="BD613" s="178"/>
      <c r="BE613" s="178"/>
      <c r="BF613" s="199"/>
      <c r="BG613" s="178"/>
      <c r="BH613" s="178"/>
      <c r="BI613" s="178"/>
      <c r="BJ613" s="178"/>
      <c r="BK613" s="199"/>
      <c r="BL613" s="199"/>
      <c r="BM613" s="178"/>
    </row>
    <row r="614" spans="3:65" s="8" customFormat="1" x14ac:dyDescent="0.25">
      <c r="C614" s="14"/>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6"/>
      <c r="AQ614" s="16"/>
      <c r="BC614" s="178"/>
      <c r="BD614" s="178"/>
      <c r="BE614" s="178"/>
      <c r="BF614" s="199"/>
      <c r="BG614" s="178"/>
      <c r="BH614" s="178"/>
      <c r="BI614" s="178"/>
      <c r="BJ614" s="178"/>
      <c r="BK614" s="199"/>
      <c r="BL614" s="199"/>
      <c r="BM614" s="178"/>
    </row>
    <row r="615" spans="3:65" s="8" customFormat="1" x14ac:dyDescent="0.25">
      <c r="C615" s="14"/>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6"/>
      <c r="AQ615" s="16"/>
      <c r="BC615" s="178"/>
      <c r="BD615" s="178"/>
      <c r="BE615" s="178"/>
      <c r="BF615" s="199"/>
      <c r="BG615" s="178"/>
      <c r="BH615" s="178"/>
      <c r="BI615" s="178"/>
      <c r="BJ615" s="178"/>
      <c r="BK615" s="199"/>
      <c r="BL615" s="199"/>
      <c r="BM615" s="178"/>
    </row>
    <row r="616" spans="3:65" s="8" customFormat="1" x14ac:dyDescent="0.25">
      <c r="C616" s="14"/>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6"/>
      <c r="AQ616" s="16"/>
      <c r="BC616" s="178"/>
      <c r="BD616" s="178"/>
      <c r="BE616" s="178"/>
      <c r="BF616" s="199"/>
      <c r="BG616" s="178"/>
      <c r="BH616" s="178"/>
      <c r="BI616" s="178"/>
      <c r="BJ616" s="178"/>
      <c r="BK616" s="199"/>
      <c r="BL616" s="199"/>
      <c r="BM616" s="178"/>
    </row>
    <row r="617" spans="3:65" s="8" customFormat="1" x14ac:dyDescent="0.25">
      <c r="C617" s="14"/>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6"/>
      <c r="AQ617" s="16"/>
      <c r="BC617" s="178"/>
      <c r="BD617" s="178"/>
      <c r="BE617" s="178"/>
      <c r="BF617" s="199"/>
      <c r="BG617" s="178"/>
      <c r="BH617" s="178"/>
      <c r="BI617" s="178"/>
      <c r="BJ617" s="178"/>
      <c r="BK617" s="199"/>
      <c r="BL617" s="199"/>
      <c r="BM617" s="178"/>
    </row>
    <row r="618" spans="3:65" s="8" customFormat="1" x14ac:dyDescent="0.25">
      <c r="C618" s="14"/>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6"/>
      <c r="AQ618" s="16"/>
      <c r="BC618" s="178"/>
      <c r="BD618" s="178"/>
      <c r="BE618" s="178"/>
      <c r="BF618" s="199"/>
      <c r="BG618" s="178"/>
      <c r="BH618" s="178"/>
      <c r="BI618" s="178"/>
      <c r="BJ618" s="178"/>
      <c r="BK618" s="199"/>
      <c r="BL618" s="199"/>
      <c r="BM618" s="178"/>
    </row>
    <row r="619" spans="3:65" s="8" customFormat="1" x14ac:dyDescent="0.25">
      <c r="C619" s="14"/>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6"/>
      <c r="AQ619" s="16"/>
      <c r="BC619" s="178"/>
      <c r="BD619" s="178"/>
      <c r="BE619" s="178"/>
      <c r="BF619" s="199"/>
      <c r="BG619" s="178"/>
      <c r="BH619" s="178"/>
      <c r="BI619" s="178"/>
      <c r="BJ619" s="178"/>
      <c r="BK619" s="199"/>
      <c r="BL619" s="199"/>
      <c r="BM619" s="178"/>
    </row>
    <row r="620" spans="3:65" s="8" customFormat="1" x14ac:dyDescent="0.25">
      <c r="C620" s="14"/>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6"/>
      <c r="AQ620" s="16"/>
      <c r="BC620" s="178"/>
      <c r="BD620" s="178"/>
      <c r="BE620" s="178"/>
      <c r="BF620" s="199"/>
      <c r="BG620" s="178"/>
      <c r="BH620" s="178"/>
      <c r="BI620" s="178"/>
      <c r="BJ620" s="178"/>
      <c r="BK620" s="199"/>
      <c r="BL620" s="199"/>
      <c r="BM620" s="178"/>
    </row>
    <row r="621" spans="3:65" s="8" customFormat="1" x14ac:dyDescent="0.25">
      <c r="C621" s="14"/>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6"/>
      <c r="AQ621" s="16"/>
      <c r="BC621" s="178"/>
      <c r="BD621" s="178"/>
      <c r="BE621" s="178"/>
      <c r="BF621" s="199"/>
      <c r="BG621" s="178"/>
      <c r="BH621" s="178"/>
      <c r="BI621" s="178"/>
      <c r="BJ621" s="178"/>
      <c r="BK621" s="199"/>
      <c r="BL621" s="199"/>
      <c r="BM621" s="178"/>
    </row>
    <row r="622" spans="3:65" s="8" customFormat="1" x14ac:dyDescent="0.25">
      <c r="C622" s="14"/>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6"/>
      <c r="AQ622" s="16"/>
      <c r="BC622" s="178"/>
      <c r="BD622" s="178"/>
      <c r="BE622" s="178"/>
      <c r="BF622" s="199"/>
      <c r="BG622" s="178"/>
      <c r="BH622" s="178"/>
      <c r="BI622" s="178"/>
      <c r="BJ622" s="178"/>
      <c r="BK622" s="199"/>
      <c r="BL622" s="199"/>
      <c r="BM622" s="178"/>
    </row>
    <row r="623" spans="3:65" s="8" customFormat="1" x14ac:dyDescent="0.25">
      <c r="C623" s="14"/>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6"/>
      <c r="AQ623" s="16"/>
      <c r="BC623" s="178"/>
      <c r="BD623" s="178"/>
      <c r="BE623" s="178"/>
      <c r="BF623" s="199"/>
      <c r="BG623" s="178"/>
      <c r="BH623" s="178"/>
      <c r="BI623" s="178"/>
      <c r="BJ623" s="178"/>
      <c r="BK623" s="199"/>
      <c r="BL623" s="199"/>
      <c r="BM623" s="178"/>
    </row>
    <row r="624" spans="3:65" s="8" customFormat="1" x14ac:dyDescent="0.25">
      <c r="C624" s="14"/>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6"/>
      <c r="AQ624" s="16"/>
      <c r="BC624" s="178"/>
      <c r="BD624" s="178"/>
      <c r="BE624" s="178"/>
      <c r="BF624" s="199"/>
      <c r="BG624" s="178"/>
      <c r="BH624" s="178"/>
      <c r="BI624" s="178"/>
      <c r="BJ624" s="178"/>
      <c r="BK624" s="199"/>
      <c r="BL624" s="199"/>
      <c r="BM624" s="178"/>
    </row>
    <row r="625" spans="3:65" s="8" customFormat="1" x14ac:dyDescent="0.25">
      <c r="C625" s="14"/>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6"/>
      <c r="AQ625" s="16"/>
      <c r="BC625" s="178"/>
      <c r="BD625" s="178"/>
      <c r="BE625" s="178"/>
      <c r="BF625" s="199"/>
      <c r="BG625" s="178"/>
      <c r="BH625" s="178"/>
      <c r="BI625" s="178"/>
      <c r="BJ625" s="178"/>
      <c r="BK625" s="199"/>
      <c r="BL625" s="199"/>
      <c r="BM625" s="178"/>
    </row>
    <row r="626" spans="3:65" s="8" customFormat="1" x14ac:dyDescent="0.25">
      <c r="C626" s="14"/>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6"/>
      <c r="AQ626" s="16"/>
      <c r="BC626" s="178"/>
      <c r="BD626" s="178"/>
      <c r="BE626" s="178"/>
      <c r="BF626" s="199"/>
      <c r="BG626" s="178"/>
      <c r="BH626" s="178"/>
      <c r="BI626" s="178"/>
      <c r="BJ626" s="178"/>
      <c r="BK626" s="199"/>
      <c r="BL626" s="199"/>
      <c r="BM626" s="178"/>
    </row>
    <row r="627" spans="3:65" s="8" customFormat="1" x14ac:dyDescent="0.25">
      <c r="C627" s="14"/>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6"/>
      <c r="AQ627" s="16"/>
      <c r="BC627" s="178"/>
      <c r="BD627" s="178"/>
      <c r="BE627" s="178"/>
      <c r="BF627" s="199"/>
      <c r="BG627" s="178"/>
      <c r="BH627" s="178"/>
      <c r="BI627" s="178"/>
      <c r="BJ627" s="178"/>
      <c r="BK627" s="199"/>
      <c r="BL627" s="199"/>
      <c r="BM627" s="178"/>
    </row>
    <row r="628" spans="3:65" s="8" customFormat="1" x14ac:dyDescent="0.25">
      <c r="C628" s="14"/>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6"/>
      <c r="AQ628" s="16"/>
      <c r="BC628" s="178"/>
      <c r="BD628" s="178"/>
      <c r="BE628" s="178"/>
      <c r="BF628" s="199"/>
      <c r="BG628" s="178"/>
      <c r="BH628" s="178"/>
      <c r="BI628" s="178"/>
      <c r="BJ628" s="178"/>
      <c r="BK628" s="199"/>
      <c r="BL628" s="199"/>
      <c r="BM628" s="178"/>
    </row>
    <row r="629" spans="3:65" s="8" customFormat="1" x14ac:dyDescent="0.25">
      <c r="C629" s="14"/>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6"/>
      <c r="AQ629" s="16"/>
      <c r="BC629" s="178"/>
      <c r="BD629" s="178"/>
      <c r="BE629" s="178"/>
      <c r="BF629" s="199"/>
      <c r="BG629" s="178"/>
      <c r="BH629" s="178"/>
      <c r="BI629" s="178"/>
      <c r="BJ629" s="178"/>
      <c r="BK629" s="199"/>
      <c r="BL629" s="199"/>
      <c r="BM629" s="178"/>
    </row>
    <row r="630" spans="3:65" s="8" customFormat="1" x14ac:dyDescent="0.25">
      <c r="C630" s="14"/>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6"/>
      <c r="AQ630" s="16"/>
      <c r="BC630" s="178"/>
      <c r="BD630" s="178"/>
      <c r="BE630" s="178"/>
      <c r="BF630" s="199"/>
      <c r="BG630" s="178"/>
      <c r="BH630" s="178"/>
      <c r="BI630" s="178"/>
      <c r="BJ630" s="178"/>
      <c r="BK630" s="199"/>
      <c r="BL630" s="199"/>
      <c r="BM630" s="178"/>
    </row>
    <row r="631" spans="3:65" s="8" customFormat="1" x14ac:dyDescent="0.25">
      <c r="C631" s="14"/>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6"/>
      <c r="AQ631" s="16"/>
      <c r="BC631" s="178"/>
      <c r="BD631" s="178"/>
      <c r="BE631" s="178"/>
      <c r="BF631" s="199"/>
      <c r="BG631" s="178"/>
      <c r="BH631" s="178"/>
      <c r="BI631" s="178"/>
      <c r="BJ631" s="178"/>
      <c r="BK631" s="199"/>
      <c r="BL631" s="199"/>
      <c r="BM631" s="178"/>
    </row>
    <row r="632" spans="3:65" s="8" customFormat="1" x14ac:dyDescent="0.25">
      <c r="C632" s="14"/>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6"/>
      <c r="AQ632" s="16"/>
      <c r="BC632" s="178"/>
      <c r="BD632" s="178"/>
      <c r="BE632" s="178"/>
      <c r="BF632" s="199"/>
      <c r="BG632" s="178"/>
      <c r="BH632" s="178"/>
      <c r="BI632" s="178"/>
      <c r="BJ632" s="178"/>
      <c r="BK632" s="199"/>
      <c r="BL632" s="199"/>
      <c r="BM632" s="178"/>
    </row>
    <row r="633" spans="3:65" s="8" customFormat="1" x14ac:dyDescent="0.25">
      <c r="C633" s="14"/>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6"/>
      <c r="AQ633" s="16"/>
      <c r="BC633" s="178"/>
      <c r="BD633" s="178"/>
      <c r="BE633" s="178"/>
      <c r="BF633" s="199"/>
      <c r="BG633" s="178"/>
      <c r="BH633" s="178"/>
      <c r="BI633" s="178"/>
      <c r="BJ633" s="178"/>
      <c r="BK633" s="199"/>
      <c r="BL633" s="199"/>
      <c r="BM633" s="178"/>
    </row>
    <row r="634" spans="3:65" s="8" customFormat="1" x14ac:dyDescent="0.25">
      <c r="C634" s="14"/>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6"/>
      <c r="AQ634" s="16"/>
      <c r="BC634" s="178"/>
      <c r="BD634" s="178"/>
      <c r="BE634" s="178"/>
      <c r="BF634" s="199"/>
      <c r="BG634" s="178"/>
      <c r="BH634" s="178"/>
      <c r="BI634" s="178"/>
      <c r="BJ634" s="178"/>
      <c r="BK634" s="199"/>
      <c r="BL634" s="199"/>
      <c r="BM634" s="178"/>
    </row>
    <row r="635" spans="3:65" s="8" customFormat="1" x14ac:dyDescent="0.25">
      <c r="C635" s="14"/>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6"/>
      <c r="AQ635" s="16"/>
      <c r="BC635" s="178"/>
      <c r="BD635" s="178"/>
      <c r="BE635" s="178"/>
      <c r="BF635" s="199"/>
      <c r="BG635" s="178"/>
      <c r="BH635" s="178"/>
      <c r="BI635" s="178"/>
      <c r="BJ635" s="178"/>
      <c r="BK635" s="199"/>
      <c r="BL635" s="199"/>
      <c r="BM635" s="178"/>
    </row>
    <row r="636" spans="3:65" s="8" customFormat="1" x14ac:dyDescent="0.25">
      <c r="C636" s="14"/>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6"/>
      <c r="AQ636" s="16"/>
      <c r="BC636" s="178"/>
      <c r="BD636" s="178"/>
      <c r="BE636" s="178"/>
      <c r="BF636" s="199"/>
      <c r="BG636" s="178"/>
      <c r="BH636" s="178"/>
      <c r="BI636" s="178"/>
      <c r="BJ636" s="178"/>
      <c r="BK636" s="199"/>
      <c r="BL636" s="199"/>
      <c r="BM636" s="178"/>
    </row>
    <row r="637" spans="3:65" s="8" customFormat="1" x14ac:dyDescent="0.25">
      <c r="C637" s="14"/>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6"/>
      <c r="AQ637" s="16"/>
      <c r="BC637" s="178"/>
      <c r="BD637" s="178"/>
      <c r="BE637" s="178"/>
      <c r="BF637" s="199"/>
      <c r="BG637" s="178"/>
      <c r="BH637" s="178"/>
      <c r="BI637" s="178"/>
      <c r="BJ637" s="178"/>
      <c r="BK637" s="199"/>
      <c r="BL637" s="199"/>
      <c r="BM637" s="178"/>
    </row>
    <row r="638" spans="3:65" s="8" customFormat="1" x14ac:dyDescent="0.25">
      <c r="C638" s="14"/>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6"/>
      <c r="AQ638" s="16"/>
      <c r="BC638" s="178"/>
      <c r="BD638" s="178"/>
      <c r="BE638" s="178"/>
      <c r="BF638" s="199"/>
      <c r="BG638" s="178"/>
      <c r="BH638" s="178"/>
      <c r="BI638" s="178"/>
      <c r="BJ638" s="178"/>
      <c r="BK638" s="199"/>
      <c r="BL638" s="199"/>
      <c r="BM638" s="178"/>
    </row>
    <row r="639" spans="3:65" s="8" customFormat="1" x14ac:dyDescent="0.25">
      <c r="C639" s="14"/>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6"/>
      <c r="AQ639" s="16"/>
      <c r="BC639" s="178"/>
      <c r="BD639" s="178"/>
      <c r="BE639" s="178"/>
      <c r="BF639" s="199"/>
      <c r="BG639" s="178"/>
      <c r="BH639" s="178"/>
      <c r="BI639" s="178"/>
      <c r="BJ639" s="178"/>
      <c r="BK639" s="199"/>
      <c r="BL639" s="199"/>
      <c r="BM639" s="178"/>
    </row>
    <row r="640" spans="3:65" s="8" customFormat="1" x14ac:dyDescent="0.25">
      <c r="C640" s="14"/>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6"/>
      <c r="AQ640" s="16"/>
      <c r="BC640" s="178"/>
      <c r="BD640" s="178"/>
      <c r="BE640" s="178"/>
      <c r="BF640" s="199"/>
      <c r="BG640" s="178"/>
      <c r="BH640" s="178"/>
      <c r="BI640" s="178"/>
      <c r="BJ640" s="178"/>
      <c r="BK640" s="199"/>
      <c r="BL640" s="199"/>
      <c r="BM640" s="178"/>
    </row>
    <row r="641" spans="3:65" s="8" customFormat="1" x14ac:dyDescent="0.25">
      <c r="C641" s="14"/>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6"/>
      <c r="AQ641" s="16"/>
      <c r="BC641" s="178"/>
      <c r="BD641" s="178"/>
      <c r="BE641" s="178"/>
      <c r="BF641" s="199"/>
      <c r="BG641" s="178"/>
      <c r="BH641" s="178"/>
      <c r="BI641" s="178"/>
      <c r="BJ641" s="178"/>
      <c r="BK641" s="199"/>
      <c r="BL641" s="199"/>
      <c r="BM641" s="178"/>
    </row>
    <row r="642" spans="3:65" s="8" customFormat="1" x14ac:dyDescent="0.25">
      <c r="C642" s="14"/>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6"/>
      <c r="AQ642" s="16"/>
      <c r="BC642" s="178"/>
      <c r="BD642" s="178"/>
      <c r="BE642" s="178"/>
      <c r="BF642" s="199"/>
      <c r="BG642" s="178"/>
      <c r="BH642" s="178"/>
      <c r="BI642" s="178"/>
      <c r="BJ642" s="178"/>
      <c r="BK642" s="199"/>
      <c r="BL642" s="199"/>
      <c r="BM642" s="178"/>
    </row>
    <row r="643" spans="3:65" s="8" customFormat="1" x14ac:dyDescent="0.25">
      <c r="C643" s="14"/>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6"/>
      <c r="AQ643" s="16"/>
      <c r="BC643" s="178"/>
      <c r="BD643" s="178"/>
      <c r="BE643" s="178"/>
      <c r="BF643" s="199"/>
      <c r="BG643" s="178"/>
      <c r="BH643" s="178"/>
      <c r="BI643" s="178"/>
      <c r="BJ643" s="178"/>
      <c r="BK643" s="199"/>
      <c r="BL643" s="199"/>
      <c r="BM643" s="178"/>
    </row>
    <row r="644" spans="3:65" s="8" customFormat="1" x14ac:dyDescent="0.25">
      <c r="C644" s="14"/>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6"/>
      <c r="AQ644" s="16"/>
      <c r="BC644" s="178"/>
      <c r="BD644" s="178"/>
      <c r="BE644" s="178"/>
      <c r="BF644" s="199"/>
      <c r="BG644" s="178"/>
      <c r="BH644" s="178"/>
      <c r="BI644" s="178"/>
      <c r="BJ644" s="178"/>
      <c r="BK644" s="199"/>
      <c r="BL644" s="199"/>
      <c r="BM644" s="178"/>
    </row>
    <row r="645" spans="3:65" s="8" customFormat="1" x14ac:dyDescent="0.25">
      <c r="C645" s="14"/>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6"/>
      <c r="AQ645" s="16"/>
      <c r="BC645" s="178"/>
      <c r="BD645" s="178"/>
      <c r="BE645" s="178"/>
      <c r="BF645" s="199"/>
      <c r="BG645" s="178"/>
      <c r="BH645" s="178"/>
      <c r="BI645" s="178"/>
      <c r="BJ645" s="178"/>
      <c r="BK645" s="199"/>
      <c r="BL645" s="199"/>
      <c r="BM645" s="178"/>
    </row>
    <row r="646" spans="3:65" s="8" customFormat="1" x14ac:dyDescent="0.25">
      <c r="C646" s="14"/>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6"/>
      <c r="AQ646" s="16"/>
      <c r="BC646" s="178"/>
      <c r="BD646" s="178"/>
      <c r="BE646" s="178"/>
      <c r="BF646" s="199"/>
      <c r="BG646" s="178"/>
      <c r="BH646" s="178"/>
      <c r="BI646" s="178"/>
      <c r="BJ646" s="178"/>
      <c r="BK646" s="199"/>
      <c r="BL646" s="199"/>
      <c r="BM646" s="178"/>
    </row>
    <row r="647" spans="3:65" s="8" customFormat="1" x14ac:dyDescent="0.25">
      <c r="C647" s="14"/>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6"/>
      <c r="AQ647" s="16"/>
      <c r="BC647" s="178"/>
      <c r="BD647" s="178"/>
      <c r="BE647" s="178"/>
      <c r="BF647" s="199"/>
      <c r="BG647" s="178"/>
      <c r="BH647" s="178"/>
      <c r="BI647" s="178"/>
      <c r="BJ647" s="178"/>
      <c r="BK647" s="199"/>
      <c r="BL647" s="199"/>
      <c r="BM647" s="178"/>
    </row>
    <row r="648" spans="3:65" s="8" customFormat="1" x14ac:dyDescent="0.25">
      <c r="C648" s="14"/>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6"/>
      <c r="AQ648" s="16"/>
      <c r="BC648" s="178"/>
      <c r="BD648" s="178"/>
      <c r="BE648" s="178"/>
      <c r="BF648" s="199"/>
      <c r="BG648" s="178"/>
      <c r="BH648" s="178"/>
      <c r="BI648" s="178"/>
      <c r="BJ648" s="178"/>
      <c r="BK648" s="199"/>
      <c r="BL648" s="199"/>
      <c r="BM648" s="178"/>
    </row>
    <row r="649" spans="3:65" s="8" customFormat="1" x14ac:dyDescent="0.25">
      <c r="C649" s="14"/>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6"/>
      <c r="AQ649" s="16"/>
      <c r="BC649" s="178"/>
      <c r="BD649" s="178"/>
      <c r="BE649" s="178"/>
      <c r="BF649" s="199"/>
      <c r="BG649" s="178"/>
      <c r="BH649" s="178"/>
      <c r="BI649" s="178"/>
      <c r="BJ649" s="178"/>
      <c r="BK649" s="199"/>
      <c r="BL649" s="199"/>
      <c r="BM649" s="178"/>
    </row>
    <row r="650" spans="3:65" s="8" customFormat="1" x14ac:dyDescent="0.25">
      <c r="C650" s="14"/>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6"/>
      <c r="AQ650" s="16"/>
      <c r="BC650" s="178"/>
      <c r="BD650" s="178"/>
      <c r="BE650" s="178"/>
      <c r="BF650" s="199"/>
      <c r="BG650" s="178"/>
      <c r="BH650" s="178"/>
      <c r="BI650" s="178"/>
      <c r="BJ650" s="178"/>
      <c r="BK650" s="199"/>
      <c r="BL650" s="199"/>
      <c r="BM650" s="178"/>
    </row>
    <row r="651" spans="3:65" s="8" customFormat="1" x14ac:dyDescent="0.25">
      <c r="C651" s="14"/>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6"/>
      <c r="AQ651" s="16"/>
      <c r="BC651" s="178"/>
      <c r="BD651" s="178"/>
      <c r="BE651" s="178"/>
      <c r="BF651" s="199"/>
      <c r="BG651" s="178"/>
      <c r="BH651" s="178"/>
      <c r="BI651" s="178"/>
      <c r="BJ651" s="178"/>
      <c r="BK651" s="199"/>
      <c r="BL651" s="199"/>
      <c r="BM651" s="178"/>
    </row>
    <row r="652" spans="3:65" s="8" customFormat="1" x14ac:dyDescent="0.25">
      <c r="C652" s="14"/>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6"/>
      <c r="AQ652" s="16"/>
      <c r="BC652" s="178"/>
      <c r="BD652" s="178"/>
      <c r="BE652" s="178"/>
      <c r="BF652" s="199"/>
      <c r="BG652" s="178"/>
      <c r="BH652" s="178"/>
      <c r="BI652" s="178"/>
      <c r="BJ652" s="178"/>
      <c r="BK652" s="199"/>
      <c r="BL652" s="199"/>
      <c r="BM652" s="178"/>
    </row>
    <row r="653" spans="3:65" s="8" customFormat="1" x14ac:dyDescent="0.25">
      <c r="C653" s="14"/>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6"/>
      <c r="AQ653" s="16"/>
      <c r="BC653" s="178"/>
      <c r="BD653" s="178"/>
      <c r="BE653" s="178"/>
      <c r="BF653" s="199"/>
      <c r="BG653" s="178"/>
      <c r="BH653" s="178"/>
      <c r="BI653" s="178"/>
      <c r="BJ653" s="178"/>
      <c r="BK653" s="199"/>
      <c r="BL653" s="199"/>
      <c r="BM653" s="178"/>
    </row>
    <row r="654" spans="3:65" s="8" customFormat="1" x14ac:dyDescent="0.25">
      <c r="C654" s="14"/>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6"/>
      <c r="AQ654" s="16"/>
      <c r="BC654" s="178"/>
      <c r="BD654" s="178"/>
      <c r="BE654" s="178"/>
      <c r="BF654" s="199"/>
      <c r="BG654" s="178"/>
      <c r="BH654" s="178"/>
      <c r="BI654" s="178"/>
      <c r="BJ654" s="178"/>
      <c r="BK654" s="199"/>
      <c r="BL654" s="199"/>
      <c r="BM654" s="178"/>
    </row>
    <row r="655" spans="3:65" s="8" customFormat="1" x14ac:dyDescent="0.25">
      <c r="C655" s="14"/>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6"/>
      <c r="AQ655" s="16"/>
      <c r="BC655" s="178"/>
      <c r="BD655" s="178"/>
      <c r="BE655" s="178"/>
      <c r="BF655" s="199"/>
      <c r="BG655" s="178"/>
      <c r="BH655" s="178"/>
      <c r="BI655" s="178"/>
      <c r="BJ655" s="178"/>
      <c r="BK655" s="199"/>
      <c r="BL655" s="199"/>
      <c r="BM655" s="178"/>
    </row>
    <row r="656" spans="3:65" s="8" customFormat="1" x14ac:dyDescent="0.25">
      <c r="C656" s="14"/>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6"/>
      <c r="AQ656" s="16"/>
      <c r="BC656" s="178"/>
      <c r="BD656" s="178"/>
      <c r="BE656" s="178"/>
      <c r="BF656" s="199"/>
      <c r="BG656" s="178"/>
      <c r="BH656" s="178"/>
      <c r="BI656" s="178"/>
      <c r="BJ656" s="178"/>
      <c r="BK656" s="199"/>
      <c r="BL656" s="199"/>
      <c r="BM656" s="178"/>
    </row>
    <row r="657" spans="3:65" s="8" customFormat="1" x14ac:dyDescent="0.25">
      <c r="C657" s="14"/>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6"/>
      <c r="AQ657" s="16"/>
      <c r="BC657" s="178"/>
      <c r="BD657" s="178"/>
      <c r="BE657" s="178"/>
      <c r="BF657" s="199"/>
      <c r="BG657" s="178"/>
      <c r="BH657" s="178"/>
      <c r="BI657" s="178"/>
      <c r="BJ657" s="178"/>
      <c r="BK657" s="199"/>
      <c r="BL657" s="199"/>
      <c r="BM657" s="178"/>
    </row>
    <row r="658" spans="3:65" s="8" customFormat="1" x14ac:dyDescent="0.25">
      <c r="C658" s="14"/>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6"/>
      <c r="AQ658" s="16"/>
      <c r="BC658" s="178"/>
      <c r="BD658" s="178"/>
      <c r="BE658" s="178"/>
      <c r="BF658" s="199"/>
      <c r="BG658" s="178"/>
      <c r="BH658" s="178"/>
      <c r="BI658" s="178"/>
      <c r="BJ658" s="178"/>
      <c r="BK658" s="199"/>
      <c r="BL658" s="199"/>
      <c r="BM658" s="178"/>
    </row>
    <row r="659" spans="3:65" s="8" customFormat="1" x14ac:dyDescent="0.25">
      <c r="C659" s="14"/>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6"/>
      <c r="AQ659" s="16"/>
      <c r="BC659" s="178"/>
      <c r="BD659" s="178"/>
      <c r="BE659" s="178"/>
      <c r="BF659" s="199"/>
      <c r="BG659" s="178"/>
      <c r="BH659" s="178"/>
      <c r="BI659" s="178"/>
      <c r="BJ659" s="178"/>
      <c r="BK659" s="199"/>
      <c r="BL659" s="199"/>
      <c r="BM659" s="178"/>
    </row>
    <row r="660" spans="3:65" s="8" customFormat="1" x14ac:dyDescent="0.25">
      <c r="C660" s="14"/>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6"/>
      <c r="AQ660" s="16"/>
      <c r="BC660" s="178"/>
      <c r="BD660" s="178"/>
      <c r="BE660" s="178"/>
      <c r="BF660" s="199"/>
      <c r="BG660" s="178"/>
      <c r="BH660" s="178"/>
      <c r="BI660" s="178"/>
      <c r="BJ660" s="178"/>
      <c r="BK660" s="199"/>
      <c r="BL660" s="199"/>
      <c r="BM660" s="178"/>
    </row>
    <row r="661" spans="3:65" s="8" customFormat="1" x14ac:dyDescent="0.25">
      <c r="C661" s="14"/>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6"/>
      <c r="AQ661" s="16"/>
      <c r="BC661" s="178"/>
      <c r="BD661" s="178"/>
      <c r="BE661" s="178"/>
      <c r="BF661" s="199"/>
      <c r="BG661" s="178"/>
      <c r="BH661" s="178"/>
      <c r="BI661" s="178"/>
      <c r="BJ661" s="178"/>
      <c r="BK661" s="199"/>
      <c r="BL661" s="199"/>
      <c r="BM661" s="178"/>
    </row>
    <row r="662" spans="3:65" s="8" customFormat="1" x14ac:dyDescent="0.25">
      <c r="C662" s="14"/>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6"/>
      <c r="AQ662" s="16"/>
      <c r="BC662" s="178"/>
      <c r="BD662" s="178"/>
      <c r="BE662" s="178"/>
      <c r="BF662" s="199"/>
      <c r="BG662" s="178"/>
      <c r="BH662" s="178"/>
      <c r="BI662" s="178"/>
      <c r="BJ662" s="178"/>
      <c r="BK662" s="199"/>
      <c r="BL662" s="199"/>
      <c r="BM662" s="178"/>
    </row>
    <row r="663" spans="3:65" s="8" customFormat="1" x14ac:dyDescent="0.25">
      <c r="C663" s="14"/>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6"/>
      <c r="AQ663" s="16"/>
      <c r="BC663" s="178"/>
      <c r="BD663" s="178"/>
      <c r="BE663" s="178"/>
      <c r="BF663" s="199"/>
      <c r="BG663" s="178"/>
      <c r="BH663" s="178"/>
      <c r="BI663" s="178"/>
      <c r="BJ663" s="178"/>
      <c r="BK663" s="199"/>
      <c r="BL663" s="199"/>
      <c r="BM663" s="178"/>
    </row>
    <row r="664" spans="3:65" s="8" customFormat="1" x14ac:dyDescent="0.25">
      <c r="C664" s="14"/>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6"/>
      <c r="AQ664" s="16"/>
      <c r="BC664" s="178"/>
      <c r="BD664" s="178"/>
      <c r="BE664" s="178"/>
      <c r="BF664" s="199"/>
      <c r="BG664" s="178"/>
      <c r="BH664" s="178"/>
      <c r="BI664" s="178"/>
      <c r="BJ664" s="178"/>
      <c r="BK664" s="199"/>
      <c r="BL664" s="199"/>
      <c r="BM664" s="178"/>
    </row>
    <row r="665" spans="3:65" s="8" customFormat="1" x14ac:dyDescent="0.25">
      <c r="C665" s="14"/>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6"/>
      <c r="AQ665" s="16"/>
      <c r="BC665" s="178"/>
      <c r="BD665" s="178"/>
      <c r="BE665" s="178"/>
      <c r="BF665" s="199"/>
      <c r="BG665" s="178"/>
      <c r="BH665" s="178"/>
      <c r="BI665" s="178"/>
      <c r="BJ665" s="178"/>
      <c r="BK665" s="199"/>
      <c r="BL665" s="199"/>
      <c r="BM665" s="178"/>
    </row>
    <row r="666" spans="3:65" s="8" customFormat="1" x14ac:dyDescent="0.25">
      <c r="C666" s="14"/>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6"/>
      <c r="AQ666" s="16"/>
      <c r="BC666" s="178"/>
      <c r="BD666" s="178"/>
      <c r="BE666" s="178"/>
      <c r="BF666" s="199"/>
      <c r="BG666" s="178"/>
      <c r="BH666" s="178"/>
      <c r="BI666" s="178"/>
      <c r="BJ666" s="178"/>
      <c r="BK666" s="199"/>
      <c r="BL666" s="199"/>
      <c r="BM666" s="178"/>
    </row>
    <row r="667" spans="3:65" s="8" customFormat="1" x14ac:dyDescent="0.25">
      <c r="C667" s="14"/>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6"/>
      <c r="AQ667" s="16"/>
      <c r="BC667" s="178"/>
      <c r="BD667" s="178"/>
      <c r="BE667" s="178"/>
      <c r="BF667" s="199"/>
      <c r="BG667" s="178"/>
      <c r="BH667" s="178"/>
      <c r="BI667" s="178"/>
      <c r="BJ667" s="178"/>
      <c r="BK667" s="199"/>
      <c r="BL667" s="199"/>
      <c r="BM667" s="178"/>
    </row>
    <row r="668" spans="3:65" s="8" customFormat="1" x14ac:dyDescent="0.25">
      <c r="C668" s="14"/>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6"/>
      <c r="AQ668" s="16"/>
      <c r="BC668" s="178"/>
      <c r="BD668" s="178"/>
      <c r="BE668" s="178"/>
      <c r="BF668" s="199"/>
      <c r="BG668" s="178"/>
      <c r="BH668" s="178"/>
      <c r="BI668" s="178"/>
      <c r="BJ668" s="178"/>
      <c r="BK668" s="199"/>
      <c r="BL668" s="199"/>
      <c r="BM668" s="178"/>
    </row>
    <row r="669" spans="3:65" s="8" customFormat="1" x14ac:dyDescent="0.25">
      <c r="C669" s="14"/>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6"/>
      <c r="AQ669" s="16"/>
      <c r="BC669" s="178"/>
      <c r="BD669" s="178"/>
      <c r="BE669" s="178"/>
      <c r="BF669" s="199"/>
      <c r="BG669" s="178"/>
      <c r="BH669" s="178"/>
      <c r="BI669" s="178"/>
      <c r="BJ669" s="178"/>
      <c r="BK669" s="199"/>
      <c r="BL669" s="199"/>
      <c r="BM669" s="178"/>
    </row>
    <row r="670" spans="3:65" s="8" customFormat="1" x14ac:dyDescent="0.25">
      <c r="C670" s="14"/>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6"/>
      <c r="AQ670" s="16"/>
      <c r="BC670" s="178"/>
      <c r="BD670" s="178"/>
      <c r="BE670" s="178"/>
      <c r="BF670" s="199"/>
      <c r="BG670" s="178"/>
      <c r="BH670" s="178"/>
      <c r="BI670" s="178"/>
      <c r="BJ670" s="178"/>
      <c r="BK670" s="199"/>
      <c r="BL670" s="199"/>
      <c r="BM670" s="178"/>
    </row>
    <row r="671" spans="3:65" s="8" customFormat="1" x14ac:dyDescent="0.25">
      <c r="C671" s="14"/>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6"/>
      <c r="AQ671" s="16"/>
      <c r="BC671" s="178"/>
      <c r="BD671" s="178"/>
      <c r="BE671" s="178"/>
      <c r="BF671" s="199"/>
      <c r="BG671" s="178"/>
      <c r="BH671" s="178"/>
      <c r="BI671" s="178"/>
      <c r="BJ671" s="178"/>
      <c r="BK671" s="199"/>
      <c r="BL671" s="199"/>
      <c r="BM671" s="178"/>
    </row>
    <row r="672" spans="3:65" s="8" customFormat="1" x14ac:dyDescent="0.25">
      <c r="C672" s="14"/>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6"/>
      <c r="AQ672" s="16"/>
      <c r="BC672" s="178"/>
      <c r="BD672" s="178"/>
      <c r="BE672" s="178"/>
      <c r="BF672" s="199"/>
      <c r="BG672" s="178"/>
      <c r="BH672" s="178"/>
      <c r="BI672" s="178"/>
      <c r="BJ672" s="178"/>
      <c r="BK672" s="199"/>
      <c r="BL672" s="199"/>
      <c r="BM672" s="178"/>
    </row>
    <row r="673" spans="3:65" s="8" customFormat="1" x14ac:dyDescent="0.25">
      <c r="C673" s="14"/>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6"/>
      <c r="AQ673" s="16"/>
      <c r="BC673" s="178"/>
      <c r="BD673" s="178"/>
      <c r="BE673" s="178"/>
      <c r="BF673" s="199"/>
      <c r="BG673" s="178"/>
      <c r="BH673" s="178"/>
      <c r="BI673" s="178"/>
      <c r="BJ673" s="178"/>
      <c r="BK673" s="199"/>
      <c r="BL673" s="199"/>
      <c r="BM673" s="178"/>
    </row>
    <row r="674" spans="3:65" s="8" customFormat="1" x14ac:dyDescent="0.25">
      <c r="C674" s="14"/>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6"/>
      <c r="AQ674" s="16"/>
      <c r="BC674" s="178"/>
      <c r="BD674" s="178"/>
      <c r="BE674" s="178"/>
      <c r="BF674" s="199"/>
      <c r="BG674" s="178"/>
      <c r="BH674" s="178"/>
      <c r="BI674" s="178"/>
      <c r="BJ674" s="178"/>
      <c r="BK674" s="199"/>
      <c r="BL674" s="199"/>
      <c r="BM674" s="178"/>
    </row>
    <row r="675" spans="3:65" s="8" customFormat="1" x14ac:dyDescent="0.25">
      <c r="C675" s="14"/>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6"/>
      <c r="AQ675" s="16"/>
      <c r="BC675" s="178"/>
      <c r="BD675" s="178"/>
      <c r="BE675" s="178"/>
      <c r="BF675" s="199"/>
      <c r="BG675" s="178"/>
      <c r="BH675" s="178"/>
      <c r="BI675" s="178"/>
      <c r="BJ675" s="178"/>
      <c r="BK675" s="199"/>
      <c r="BL675" s="199"/>
      <c r="BM675" s="178"/>
    </row>
    <row r="676" spans="3:65" s="8" customFormat="1" x14ac:dyDescent="0.25">
      <c r="C676" s="14"/>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6"/>
      <c r="AQ676" s="16"/>
      <c r="BC676" s="178"/>
      <c r="BD676" s="178"/>
      <c r="BE676" s="178"/>
      <c r="BF676" s="199"/>
      <c r="BG676" s="178"/>
      <c r="BH676" s="178"/>
      <c r="BI676" s="178"/>
      <c r="BJ676" s="178"/>
      <c r="BK676" s="199"/>
      <c r="BL676" s="199"/>
      <c r="BM676" s="178"/>
    </row>
    <row r="677" spans="3:65" s="8" customFormat="1" x14ac:dyDescent="0.25">
      <c r="C677" s="14"/>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6"/>
      <c r="AQ677" s="16"/>
      <c r="BC677" s="178"/>
      <c r="BD677" s="178"/>
      <c r="BE677" s="178"/>
      <c r="BF677" s="199"/>
      <c r="BG677" s="178"/>
      <c r="BH677" s="178"/>
      <c r="BI677" s="178"/>
      <c r="BJ677" s="178"/>
      <c r="BK677" s="199"/>
      <c r="BL677" s="199"/>
      <c r="BM677" s="178"/>
    </row>
    <row r="678" spans="3:65" s="8" customFormat="1" x14ac:dyDescent="0.25">
      <c r="C678" s="14"/>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6"/>
      <c r="AQ678" s="16"/>
      <c r="BC678" s="178"/>
      <c r="BD678" s="178"/>
      <c r="BE678" s="178"/>
      <c r="BF678" s="199"/>
      <c r="BG678" s="178"/>
      <c r="BH678" s="178"/>
      <c r="BI678" s="178"/>
      <c r="BJ678" s="178"/>
      <c r="BK678" s="199"/>
      <c r="BL678" s="199"/>
      <c r="BM678" s="178"/>
    </row>
    <row r="679" spans="3:65" s="8" customFormat="1" x14ac:dyDescent="0.25">
      <c r="C679" s="14"/>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6"/>
      <c r="AQ679" s="16"/>
      <c r="BC679" s="178"/>
      <c r="BD679" s="178"/>
      <c r="BE679" s="178"/>
      <c r="BF679" s="199"/>
      <c r="BG679" s="178"/>
      <c r="BH679" s="178"/>
      <c r="BI679" s="178"/>
      <c r="BJ679" s="178"/>
      <c r="BK679" s="199"/>
      <c r="BL679" s="199"/>
      <c r="BM679" s="178"/>
    </row>
    <row r="680" spans="3:65" s="8" customFormat="1" x14ac:dyDescent="0.25">
      <c r="C680" s="14"/>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6"/>
      <c r="AQ680" s="16"/>
      <c r="BC680" s="178"/>
      <c r="BD680" s="178"/>
      <c r="BE680" s="178"/>
      <c r="BF680" s="199"/>
      <c r="BG680" s="178"/>
      <c r="BH680" s="178"/>
      <c r="BI680" s="178"/>
      <c r="BJ680" s="178"/>
      <c r="BK680" s="199"/>
      <c r="BL680" s="199"/>
      <c r="BM680" s="178"/>
    </row>
    <row r="681" spans="3:65" s="8" customFormat="1" x14ac:dyDescent="0.25">
      <c r="C681" s="14"/>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6"/>
      <c r="AQ681" s="16"/>
      <c r="BC681" s="178"/>
      <c r="BD681" s="178"/>
      <c r="BE681" s="178"/>
      <c r="BF681" s="199"/>
      <c r="BG681" s="178"/>
      <c r="BH681" s="178"/>
      <c r="BI681" s="178"/>
      <c r="BJ681" s="178"/>
      <c r="BK681" s="199"/>
      <c r="BL681" s="199"/>
      <c r="BM681" s="178"/>
    </row>
    <row r="682" spans="3:65" s="8" customFormat="1" x14ac:dyDescent="0.25">
      <c r="C682" s="14"/>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6"/>
      <c r="AQ682" s="16"/>
      <c r="BC682" s="178"/>
      <c r="BD682" s="178"/>
      <c r="BE682" s="178"/>
      <c r="BF682" s="199"/>
      <c r="BG682" s="178"/>
      <c r="BH682" s="178"/>
      <c r="BI682" s="178"/>
      <c r="BJ682" s="178"/>
      <c r="BK682" s="199"/>
      <c r="BL682" s="199"/>
      <c r="BM682" s="178"/>
    </row>
    <row r="683" spans="3:65" s="8" customFormat="1" x14ac:dyDescent="0.25">
      <c r="C683" s="14"/>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6"/>
      <c r="AQ683" s="16"/>
      <c r="BC683" s="178"/>
      <c r="BD683" s="178"/>
      <c r="BE683" s="178"/>
      <c r="BF683" s="199"/>
      <c r="BG683" s="178"/>
      <c r="BH683" s="178"/>
      <c r="BI683" s="178"/>
      <c r="BJ683" s="178"/>
      <c r="BK683" s="199"/>
      <c r="BL683" s="199"/>
      <c r="BM683" s="178"/>
    </row>
    <row r="684" spans="3:65" s="8" customFormat="1" x14ac:dyDescent="0.25">
      <c r="C684" s="14"/>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6"/>
      <c r="AQ684" s="16"/>
      <c r="BC684" s="178"/>
      <c r="BD684" s="178"/>
      <c r="BE684" s="178"/>
      <c r="BF684" s="199"/>
      <c r="BG684" s="178"/>
      <c r="BH684" s="178"/>
      <c r="BI684" s="178"/>
      <c r="BJ684" s="178"/>
      <c r="BK684" s="199"/>
      <c r="BL684" s="199"/>
      <c r="BM684" s="178"/>
    </row>
    <row r="685" spans="3:65" s="8" customFormat="1" x14ac:dyDescent="0.25">
      <c r="C685" s="14"/>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6"/>
      <c r="AQ685" s="16"/>
      <c r="BC685" s="178"/>
      <c r="BD685" s="178"/>
      <c r="BE685" s="178"/>
      <c r="BF685" s="199"/>
      <c r="BG685" s="178"/>
      <c r="BH685" s="178"/>
      <c r="BI685" s="178"/>
      <c r="BJ685" s="178"/>
      <c r="BK685" s="199"/>
      <c r="BL685" s="199"/>
      <c r="BM685" s="178"/>
    </row>
    <row r="686" spans="3:65" s="8" customFormat="1" x14ac:dyDescent="0.25">
      <c r="C686" s="14"/>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6"/>
      <c r="AQ686" s="16"/>
      <c r="BC686" s="178"/>
      <c r="BD686" s="178"/>
      <c r="BE686" s="178"/>
      <c r="BF686" s="199"/>
      <c r="BG686" s="178"/>
      <c r="BH686" s="178"/>
      <c r="BI686" s="178"/>
      <c r="BJ686" s="178"/>
      <c r="BK686" s="199"/>
      <c r="BL686" s="199"/>
      <c r="BM686" s="178"/>
    </row>
    <row r="687" spans="3:65" s="8" customFormat="1" x14ac:dyDescent="0.25">
      <c r="C687" s="14"/>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6"/>
      <c r="AQ687" s="16"/>
      <c r="BC687" s="178"/>
      <c r="BD687" s="178"/>
      <c r="BE687" s="178"/>
      <c r="BF687" s="199"/>
      <c r="BG687" s="178"/>
      <c r="BH687" s="178"/>
      <c r="BI687" s="178"/>
      <c r="BJ687" s="178"/>
      <c r="BK687" s="199"/>
      <c r="BL687" s="199"/>
      <c r="BM687" s="178"/>
    </row>
    <row r="688" spans="3:65" s="8" customFormat="1" x14ac:dyDescent="0.25">
      <c r="C688" s="14"/>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6"/>
      <c r="AQ688" s="16"/>
      <c r="BC688" s="178"/>
      <c r="BD688" s="178"/>
      <c r="BE688" s="178"/>
      <c r="BF688" s="199"/>
      <c r="BG688" s="178"/>
      <c r="BH688" s="178"/>
      <c r="BI688" s="178"/>
      <c r="BJ688" s="178"/>
      <c r="BK688" s="199"/>
      <c r="BL688" s="199"/>
      <c r="BM688" s="178"/>
    </row>
    <row r="689" spans="3:65" s="8" customFormat="1" x14ac:dyDescent="0.25">
      <c r="C689" s="14"/>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6"/>
      <c r="AQ689" s="16"/>
      <c r="BC689" s="178"/>
      <c r="BD689" s="178"/>
      <c r="BE689" s="178"/>
      <c r="BF689" s="199"/>
      <c r="BG689" s="178"/>
      <c r="BH689" s="178"/>
      <c r="BI689" s="178"/>
      <c r="BJ689" s="178"/>
      <c r="BK689" s="199"/>
      <c r="BL689" s="199"/>
      <c r="BM689" s="178"/>
    </row>
    <row r="690" spans="3:65" s="8" customFormat="1" x14ac:dyDescent="0.25">
      <c r="C690" s="14"/>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6"/>
      <c r="AQ690" s="16"/>
      <c r="BC690" s="178"/>
      <c r="BD690" s="178"/>
      <c r="BE690" s="178"/>
      <c r="BF690" s="199"/>
      <c r="BG690" s="178"/>
      <c r="BH690" s="178"/>
      <c r="BI690" s="178"/>
      <c r="BJ690" s="178"/>
      <c r="BK690" s="199"/>
      <c r="BL690" s="199"/>
      <c r="BM690" s="178"/>
    </row>
    <row r="691" spans="3:65" s="8" customFormat="1" x14ac:dyDescent="0.25">
      <c r="C691" s="14"/>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6"/>
      <c r="AQ691" s="16"/>
      <c r="BC691" s="178"/>
      <c r="BD691" s="178"/>
      <c r="BE691" s="178"/>
      <c r="BF691" s="199"/>
      <c r="BG691" s="178"/>
      <c r="BH691" s="178"/>
      <c r="BI691" s="178"/>
      <c r="BJ691" s="178"/>
      <c r="BK691" s="199"/>
      <c r="BL691" s="199"/>
      <c r="BM691" s="178"/>
    </row>
    <row r="692" spans="3:65" s="8" customFormat="1" x14ac:dyDescent="0.25">
      <c r="C692" s="14"/>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6"/>
      <c r="AQ692" s="16"/>
      <c r="BC692" s="178"/>
      <c r="BD692" s="178"/>
      <c r="BE692" s="178"/>
      <c r="BF692" s="199"/>
      <c r="BG692" s="178"/>
      <c r="BH692" s="178"/>
      <c r="BI692" s="178"/>
      <c r="BJ692" s="178"/>
      <c r="BK692" s="199"/>
      <c r="BL692" s="199"/>
      <c r="BM692" s="178"/>
    </row>
    <row r="693" spans="3:65" s="8" customFormat="1" x14ac:dyDescent="0.25">
      <c r="C693" s="14"/>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6"/>
      <c r="AQ693" s="16"/>
      <c r="BC693" s="178"/>
      <c r="BD693" s="178"/>
      <c r="BE693" s="178"/>
      <c r="BF693" s="199"/>
      <c r="BG693" s="178"/>
      <c r="BH693" s="178"/>
      <c r="BI693" s="178"/>
      <c r="BJ693" s="178"/>
      <c r="BK693" s="199"/>
      <c r="BL693" s="199"/>
      <c r="BM693" s="178"/>
    </row>
    <row r="694" spans="3:65" s="8" customFormat="1" x14ac:dyDescent="0.25">
      <c r="C694" s="14"/>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6"/>
      <c r="AQ694" s="16"/>
      <c r="BC694" s="178"/>
      <c r="BD694" s="178"/>
      <c r="BE694" s="178"/>
      <c r="BF694" s="199"/>
      <c r="BG694" s="178"/>
      <c r="BH694" s="178"/>
      <c r="BI694" s="178"/>
      <c r="BJ694" s="178"/>
      <c r="BK694" s="199"/>
      <c r="BL694" s="199"/>
      <c r="BM694" s="178"/>
    </row>
    <row r="695" spans="3:65" s="8" customFormat="1" x14ac:dyDescent="0.25">
      <c r="C695" s="14"/>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6"/>
      <c r="AQ695" s="16"/>
      <c r="BC695" s="178"/>
      <c r="BD695" s="178"/>
      <c r="BE695" s="178"/>
      <c r="BF695" s="199"/>
      <c r="BG695" s="178"/>
      <c r="BH695" s="178"/>
      <c r="BI695" s="178"/>
      <c r="BJ695" s="178"/>
      <c r="BK695" s="199"/>
      <c r="BL695" s="199"/>
      <c r="BM695" s="178"/>
    </row>
    <row r="696" spans="3:65" s="8" customFormat="1" x14ac:dyDescent="0.25">
      <c r="C696" s="14"/>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6"/>
      <c r="AQ696" s="16"/>
      <c r="BC696" s="178"/>
      <c r="BD696" s="178"/>
      <c r="BE696" s="178"/>
      <c r="BF696" s="199"/>
      <c r="BG696" s="178"/>
      <c r="BH696" s="178"/>
      <c r="BI696" s="178"/>
      <c r="BJ696" s="178"/>
      <c r="BK696" s="199"/>
      <c r="BL696" s="199"/>
      <c r="BM696" s="178"/>
    </row>
    <row r="697" spans="3:65" s="8" customFormat="1" x14ac:dyDescent="0.25">
      <c r="C697" s="14"/>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6"/>
      <c r="AQ697" s="16"/>
      <c r="BC697" s="178"/>
      <c r="BD697" s="178"/>
      <c r="BE697" s="178"/>
      <c r="BF697" s="199"/>
      <c r="BG697" s="178"/>
      <c r="BH697" s="178"/>
      <c r="BI697" s="178"/>
      <c r="BJ697" s="178"/>
      <c r="BK697" s="199"/>
      <c r="BL697" s="199"/>
      <c r="BM697" s="178"/>
    </row>
    <row r="698" spans="3:65" s="8" customFormat="1" x14ac:dyDescent="0.25">
      <c r="C698" s="14"/>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6"/>
      <c r="AQ698" s="16"/>
      <c r="BC698" s="178"/>
      <c r="BD698" s="178"/>
      <c r="BE698" s="178"/>
      <c r="BF698" s="199"/>
      <c r="BG698" s="178"/>
      <c r="BH698" s="178"/>
      <c r="BI698" s="178"/>
      <c r="BJ698" s="178"/>
      <c r="BK698" s="199"/>
      <c r="BL698" s="199"/>
      <c r="BM698" s="178"/>
    </row>
    <row r="699" spans="3:65" s="8" customFormat="1" x14ac:dyDescent="0.25">
      <c r="C699" s="14"/>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6"/>
      <c r="AQ699" s="16"/>
      <c r="BC699" s="178"/>
      <c r="BD699" s="178"/>
      <c r="BE699" s="178"/>
      <c r="BF699" s="199"/>
      <c r="BG699" s="178"/>
      <c r="BH699" s="178"/>
      <c r="BI699" s="178"/>
      <c r="BJ699" s="178"/>
      <c r="BK699" s="199"/>
      <c r="BL699" s="199"/>
      <c r="BM699" s="178"/>
    </row>
    <row r="700" spans="3:65" s="8" customFormat="1" x14ac:dyDescent="0.25">
      <c r="C700" s="14"/>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6"/>
      <c r="AQ700" s="16"/>
      <c r="BC700" s="178"/>
      <c r="BD700" s="178"/>
      <c r="BE700" s="178"/>
      <c r="BF700" s="199"/>
      <c r="BG700" s="178"/>
      <c r="BH700" s="178"/>
      <c r="BI700" s="178"/>
      <c r="BJ700" s="178"/>
      <c r="BK700" s="199"/>
      <c r="BL700" s="199"/>
      <c r="BM700" s="178"/>
    </row>
    <row r="701" spans="3:65" s="8" customFormat="1" x14ac:dyDescent="0.25">
      <c r="C701" s="14"/>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6"/>
      <c r="AQ701" s="16"/>
      <c r="BC701" s="178"/>
      <c r="BD701" s="178"/>
      <c r="BE701" s="178"/>
      <c r="BF701" s="199"/>
      <c r="BG701" s="178"/>
      <c r="BH701" s="178"/>
      <c r="BI701" s="178"/>
      <c r="BJ701" s="178"/>
      <c r="BK701" s="199"/>
      <c r="BL701" s="199"/>
      <c r="BM701" s="178"/>
    </row>
    <row r="702" spans="3:65" s="8" customFormat="1" x14ac:dyDescent="0.25">
      <c r="C702" s="14"/>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6"/>
      <c r="AQ702" s="16"/>
      <c r="BC702" s="178"/>
      <c r="BD702" s="178"/>
      <c r="BE702" s="178"/>
      <c r="BF702" s="199"/>
      <c r="BG702" s="178"/>
      <c r="BH702" s="178"/>
      <c r="BI702" s="178"/>
      <c r="BJ702" s="178"/>
      <c r="BK702" s="199"/>
      <c r="BL702" s="199"/>
      <c r="BM702" s="178"/>
    </row>
    <row r="703" spans="3:65" s="8" customFormat="1" x14ac:dyDescent="0.25">
      <c r="C703" s="14"/>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6"/>
      <c r="AQ703" s="16"/>
      <c r="BC703" s="178"/>
      <c r="BD703" s="178"/>
      <c r="BE703" s="178"/>
      <c r="BF703" s="199"/>
      <c r="BG703" s="178"/>
      <c r="BH703" s="178"/>
      <c r="BI703" s="178"/>
      <c r="BJ703" s="178"/>
      <c r="BK703" s="199"/>
      <c r="BL703" s="199"/>
      <c r="BM703" s="178"/>
    </row>
    <row r="704" spans="3:65" s="8" customFormat="1" x14ac:dyDescent="0.25">
      <c r="C704" s="14"/>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6"/>
      <c r="AQ704" s="16"/>
      <c r="BC704" s="178"/>
      <c r="BD704" s="178"/>
      <c r="BE704" s="178"/>
      <c r="BF704" s="199"/>
      <c r="BG704" s="178"/>
      <c r="BH704" s="178"/>
      <c r="BI704" s="178"/>
      <c r="BJ704" s="178"/>
      <c r="BK704" s="199"/>
      <c r="BL704" s="199"/>
      <c r="BM704" s="178"/>
    </row>
    <row r="705" spans="3:65" s="8" customFormat="1" x14ac:dyDescent="0.25">
      <c r="C705" s="14"/>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6"/>
      <c r="AQ705" s="16"/>
      <c r="BC705" s="178"/>
      <c r="BD705" s="178"/>
      <c r="BE705" s="178"/>
      <c r="BF705" s="199"/>
      <c r="BG705" s="178"/>
      <c r="BH705" s="178"/>
      <c r="BI705" s="178"/>
      <c r="BJ705" s="178"/>
      <c r="BK705" s="199"/>
      <c r="BL705" s="199"/>
      <c r="BM705" s="178"/>
    </row>
    <row r="706" spans="3:65" s="8" customFormat="1" x14ac:dyDescent="0.25">
      <c r="C706" s="14"/>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6"/>
      <c r="AQ706" s="16"/>
      <c r="BC706" s="178"/>
      <c r="BD706" s="178"/>
      <c r="BE706" s="178"/>
      <c r="BF706" s="199"/>
      <c r="BG706" s="178"/>
      <c r="BH706" s="178"/>
      <c r="BI706" s="178"/>
      <c r="BJ706" s="178"/>
      <c r="BK706" s="199"/>
      <c r="BL706" s="199"/>
      <c r="BM706" s="178"/>
    </row>
    <row r="707" spans="3:65" s="8" customFormat="1" x14ac:dyDescent="0.25">
      <c r="C707" s="14"/>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6"/>
      <c r="AQ707" s="16"/>
      <c r="BC707" s="178"/>
      <c r="BD707" s="178"/>
      <c r="BE707" s="178"/>
      <c r="BF707" s="199"/>
      <c r="BG707" s="178"/>
      <c r="BH707" s="178"/>
      <c r="BI707" s="178"/>
      <c r="BJ707" s="178"/>
      <c r="BK707" s="199"/>
      <c r="BL707" s="199"/>
      <c r="BM707" s="178"/>
    </row>
    <row r="708" spans="3:65" s="8" customFormat="1" x14ac:dyDescent="0.25">
      <c r="C708" s="14"/>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6"/>
      <c r="AQ708" s="16"/>
      <c r="BC708" s="178"/>
      <c r="BD708" s="178"/>
      <c r="BE708" s="178"/>
      <c r="BF708" s="199"/>
      <c r="BG708" s="178"/>
      <c r="BH708" s="178"/>
      <c r="BI708" s="178"/>
      <c r="BJ708" s="178"/>
      <c r="BK708" s="199"/>
      <c r="BL708" s="199"/>
      <c r="BM708" s="178"/>
    </row>
    <row r="709" spans="3:65" s="8" customFormat="1" x14ac:dyDescent="0.25">
      <c r="C709" s="14"/>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6"/>
      <c r="AQ709" s="16"/>
      <c r="BC709" s="178"/>
      <c r="BD709" s="178"/>
      <c r="BE709" s="178"/>
      <c r="BF709" s="199"/>
      <c r="BG709" s="178"/>
      <c r="BH709" s="178"/>
      <c r="BI709" s="178"/>
      <c r="BJ709" s="178"/>
      <c r="BK709" s="199"/>
      <c r="BL709" s="199"/>
      <c r="BM709" s="178"/>
    </row>
    <row r="710" spans="3:65" s="8" customFormat="1" x14ac:dyDescent="0.25">
      <c r="C710" s="14"/>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6"/>
      <c r="AQ710" s="16"/>
      <c r="BC710" s="178"/>
      <c r="BD710" s="178"/>
      <c r="BE710" s="178"/>
      <c r="BF710" s="199"/>
      <c r="BG710" s="178"/>
      <c r="BH710" s="178"/>
      <c r="BI710" s="178"/>
      <c r="BJ710" s="178"/>
      <c r="BK710" s="199"/>
      <c r="BL710" s="199"/>
      <c r="BM710" s="178"/>
    </row>
    <row r="711" spans="3:65" s="8" customFormat="1" x14ac:dyDescent="0.25">
      <c r="C711" s="14"/>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6"/>
      <c r="AQ711" s="16"/>
      <c r="BC711" s="178"/>
      <c r="BD711" s="178"/>
      <c r="BE711" s="178"/>
      <c r="BF711" s="199"/>
      <c r="BG711" s="178"/>
      <c r="BH711" s="178"/>
      <c r="BI711" s="178"/>
      <c r="BJ711" s="178"/>
      <c r="BK711" s="199"/>
      <c r="BL711" s="199"/>
      <c r="BM711" s="178"/>
    </row>
    <row r="712" spans="3:65" s="8" customFormat="1" x14ac:dyDescent="0.25">
      <c r="C712" s="14"/>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6"/>
      <c r="AQ712" s="16"/>
      <c r="BC712" s="178"/>
      <c r="BD712" s="178"/>
      <c r="BE712" s="178"/>
      <c r="BF712" s="199"/>
      <c r="BG712" s="178"/>
      <c r="BH712" s="178"/>
      <c r="BI712" s="178"/>
      <c r="BJ712" s="178"/>
      <c r="BK712" s="199"/>
      <c r="BL712" s="199"/>
      <c r="BM712" s="178"/>
    </row>
    <row r="713" spans="3:65" s="8" customFormat="1" x14ac:dyDescent="0.25">
      <c r="C713" s="14"/>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6"/>
      <c r="AQ713" s="16"/>
      <c r="BC713" s="178"/>
      <c r="BD713" s="178"/>
      <c r="BE713" s="178"/>
      <c r="BF713" s="199"/>
      <c r="BG713" s="178"/>
      <c r="BH713" s="178"/>
      <c r="BI713" s="178"/>
      <c r="BJ713" s="178"/>
      <c r="BK713" s="199"/>
      <c r="BL713" s="199"/>
      <c r="BM713" s="178"/>
    </row>
    <row r="714" spans="3:65" s="8" customFormat="1" x14ac:dyDescent="0.25">
      <c r="C714" s="14"/>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6"/>
      <c r="AQ714" s="16"/>
      <c r="BC714" s="178"/>
      <c r="BD714" s="178"/>
      <c r="BE714" s="178"/>
      <c r="BF714" s="199"/>
      <c r="BG714" s="178"/>
      <c r="BH714" s="178"/>
      <c r="BI714" s="178"/>
      <c r="BJ714" s="178"/>
      <c r="BK714" s="199"/>
      <c r="BL714" s="199"/>
      <c r="BM714" s="178"/>
    </row>
    <row r="715" spans="3:65" s="8" customFormat="1" x14ac:dyDescent="0.25">
      <c r="C715" s="14"/>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6"/>
      <c r="AQ715" s="16"/>
      <c r="BC715" s="178"/>
      <c r="BD715" s="178"/>
      <c r="BE715" s="178"/>
      <c r="BF715" s="199"/>
      <c r="BG715" s="178"/>
      <c r="BH715" s="178"/>
      <c r="BI715" s="178"/>
      <c r="BJ715" s="178"/>
      <c r="BK715" s="199"/>
      <c r="BL715" s="199"/>
      <c r="BM715" s="178"/>
    </row>
    <row r="716" spans="3:65" s="8" customFormat="1" x14ac:dyDescent="0.25">
      <c r="C716" s="14"/>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6"/>
      <c r="AQ716" s="16"/>
      <c r="BC716" s="178"/>
      <c r="BD716" s="178"/>
      <c r="BE716" s="178"/>
      <c r="BF716" s="199"/>
      <c r="BG716" s="178"/>
      <c r="BH716" s="178"/>
      <c r="BI716" s="178"/>
      <c r="BJ716" s="178"/>
      <c r="BK716" s="199"/>
      <c r="BL716" s="199"/>
      <c r="BM716" s="178"/>
    </row>
    <row r="717" spans="3:65" s="8" customFormat="1" x14ac:dyDescent="0.25">
      <c r="C717" s="14"/>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6"/>
      <c r="AQ717" s="16"/>
      <c r="BC717" s="178"/>
      <c r="BD717" s="178"/>
      <c r="BE717" s="178"/>
      <c r="BF717" s="199"/>
      <c r="BG717" s="178"/>
      <c r="BH717" s="178"/>
      <c r="BI717" s="178"/>
      <c r="BJ717" s="178"/>
      <c r="BK717" s="199"/>
      <c r="BL717" s="199"/>
      <c r="BM717" s="178"/>
    </row>
    <row r="718" spans="3:65" s="8" customFormat="1" x14ac:dyDescent="0.25">
      <c r="C718" s="14"/>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6"/>
      <c r="AQ718" s="16"/>
      <c r="BC718" s="178"/>
      <c r="BD718" s="178"/>
      <c r="BE718" s="178"/>
      <c r="BF718" s="199"/>
      <c r="BG718" s="178"/>
      <c r="BH718" s="178"/>
      <c r="BI718" s="178"/>
      <c r="BJ718" s="178"/>
      <c r="BK718" s="199"/>
      <c r="BL718" s="199"/>
      <c r="BM718" s="178"/>
    </row>
    <row r="719" spans="3:65" s="8" customFormat="1" x14ac:dyDescent="0.25">
      <c r="C719" s="14"/>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6"/>
      <c r="AQ719" s="16"/>
      <c r="BC719" s="178"/>
      <c r="BD719" s="178"/>
      <c r="BE719" s="178"/>
      <c r="BF719" s="199"/>
      <c r="BG719" s="178"/>
      <c r="BH719" s="178"/>
      <c r="BI719" s="178"/>
      <c r="BJ719" s="178"/>
      <c r="BK719" s="199"/>
      <c r="BL719" s="199"/>
      <c r="BM719" s="178"/>
    </row>
    <row r="720" spans="3:65" s="8" customFormat="1" x14ac:dyDescent="0.25">
      <c r="C720" s="14"/>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6"/>
      <c r="AQ720" s="16"/>
      <c r="BC720" s="178"/>
      <c r="BD720" s="178"/>
      <c r="BE720" s="178"/>
      <c r="BF720" s="199"/>
      <c r="BG720" s="178"/>
      <c r="BH720" s="178"/>
      <c r="BI720" s="178"/>
      <c r="BJ720" s="178"/>
      <c r="BK720" s="199"/>
      <c r="BL720" s="199"/>
      <c r="BM720" s="178"/>
    </row>
    <row r="721" spans="3:65" s="8" customFormat="1" x14ac:dyDescent="0.25">
      <c r="C721" s="14"/>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6"/>
      <c r="AQ721" s="16"/>
      <c r="BC721" s="178"/>
      <c r="BD721" s="178"/>
      <c r="BE721" s="178"/>
      <c r="BF721" s="199"/>
      <c r="BG721" s="178"/>
      <c r="BH721" s="178"/>
      <c r="BI721" s="178"/>
      <c r="BJ721" s="178"/>
      <c r="BK721" s="199"/>
      <c r="BL721" s="199"/>
      <c r="BM721" s="178"/>
    </row>
    <row r="722" spans="3:65" s="8" customFormat="1" x14ac:dyDescent="0.25">
      <c r="C722" s="14"/>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6"/>
      <c r="AQ722" s="16"/>
      <c r="BC722" s="178"/>
      <c r="BD722" s="178"/>
      <c r="BE722" s="178"/>
      <c r="BF722" s="199"/>
      <c r="BG722" s="178"/>
      <c r="BH722" s="178"/>
      <c r="BI722" s="178"/>
      <c r="BJ722" s="178"/>
      <c r="BK722" s="199"/>
      <c r="BL722" s="199"/>
      <c r="BM722" s="178"/>
    </row>
    <row r="723" spans="3:65" s="8" customFormat="1" x14ac:dyDescent="0.25">
      <c r="C723" s="14"/>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6"/>
      <c r="AQ723" s="16"/>
      <c r="BC723" s="178"/>
      <c r="BD723" s="178"/>
      <c r="BE723" s="178"/>
      <c r="BF723" s="199"/>
      <c r="BG723" s="178"/>
      <c r="BH723" s="178"/>
      <c r="BI723" s="178"/>
      <c r="BJ723" s="178"/>
      <c r="BK723" s="199"/>
      <c r="BL723" s="199"/>
      <c r="BM723" s="178"/>
    </row>
    <row r="724" spans="3:65" s="8" customFormat="1" x14ac:dyDescent="0.25">
      <c r="C724" s="14"/>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6"/>
      <c r="AQ724" s="16"/>
      <c r="BC724" s="178"/>
      <c r="BD724" s="178"/>
      <c r="BE724" s="178"/>
      <c r="BF724" s="199"/>
      <c r="BG724" s="178"/>
      <c r="BH724" s="178"/>
      <c r="BI724" s="178"/>
      <c r="BJ724" s="178"/>
      <c r="BK724" s="199"/>
      <c r="BL724" s="199"/>
      <c r="BM724" s="178"/>
    </row>
    <row r="725" spans="3:65" s="8" customFormat="1" x14ac:dyDescent="0.25">
      <c r="C725" s="14"/>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6"/>
      <c r="AQ725" s="16"/>
      <c r="BC725" s="178"/>
      <c r="BD725" s="178"/>
      <c r="BE725" s="178"/>
      <c r="BF725" s="199"/>
      <c r="BG725" s="178"/>
      <c r="BH725" s="178"/>
      <c r="BI725" s="178"/>
      <c r="BJ725" s="178"/>
      <c r="BK725" s="199"/>
      <c r="BL725" s="199"/>
      <c r="BM725" s="178"/>
    </row>
    <row r="726" spans="3:65" s="8" customFormat="1" x14ac:dyDescent="0.25">
      <c r="C726" s="14"/>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6"/>
      <c r="AQ726" s="16"/>
      <c r="BC726" s="178"/>
      <c r="BD726" s="178"/>
      <c r="BE726" s="178"/>
      <c r="BF726" s="199"/>
      <c r="BG726" s="178"/>
      <c r="BH726" s="178"/>
      <c r="BI726" s="178"/>
      <c r="BJ726" s="178"/>
      <c r="BK726" s="199"/>
      <c r="BL726" s="199"/>
      <c r="BM726" s="178"/>
    </row>
    <row r="727" spans="3:65" s="8" customFormat="1" x14ac:dyDescent="0.25">
      <c r="C727" s="14"/>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6"/>
      <c r="AQ727" s="16"/>
      <c r="BC727" s="178"/>
      <c r="BD727" s="178"/>
      <c r="BE727" s="178"/>
      <c r="BF727" s="199"/>
      <c r="BG727" s="178"/>
      <c r="BH727" s="178"/>
      <c r="BI727" s="178"/>
      <c r="BJ727" s="178"/>
      <c r="BK727" s="199"/>
      <c r="BL727" s="199"/>
      <c r="BM727" s="178"/>
    </row>
    <row r="728" spans="3:65" s="8" customFormat="1" x14ac:dyDescent="0.25">
      <c r="C728" s="14"/>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6"/>
      <c r="AQ728" s="16"/>
      <c r="BC728" s="178"/>
      <c r="BD728" s="178"/>
      <c r="BE728" s="178"/>
      <c r="BF728" s="199"/>
      <c r="BG728" s="178"/>
      <c r="BH728" s="178"/>
      <c r="BI728" s="178"/>
      <c r="BJ728" s="178"/>
      <c r="BK728" s="199"/>
      <c r="BL728" s="199"/>
      <c r="BM728" s="178"/>
    </row>
    <row r="729" spans="3:65" s="8" customFormat="1" x14ac:dyDescent="0.25">
      <c r="C729" s="14"/>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6"/>
      <c r="AQ729" s="16"/>
      <c r="BC729" s="178"/>
      <c r="BD729" s="178"/>
      <c r="BE729" s="178"/>
      <c r="BF729" s="199"/>
      <c r="BG729" s="178"/>
      <c r="BH729" s="178"/>
      <c r="BI729" s="178"/>
      <c r="BJ729" s="178"/>
      <c r="BK729" s="199"/>
      <c r="BL729" s="199"/>
      <c r="BM729" s="178"/>
    </row>
    <row r="730" spans="3:65" s="8" customFormat="1" x14ac:dyDescent="0.25">
      <c r="C730" s="14"/>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6"/>
      <c r="AQ730" s="16"/>
      <c r="BC730" s="178"/>
      <c r="BD730" s="178"/>
      <c r="BE730" s="178"/>
      <c r="BF730" s="199"/>
      <c r="BG730" s="178"/>
      <c r="BH730" s="178"/>
      <c r="BI730" s="178"/>
      <c r="BJ730" s="178"/>
      <c r="BK730" s="199"/>
      <c r="BL730" s="199"/>
      <c r="BM730" s="178"/>
    </row>
    <row r="731" spans="3:65" s="8" customFormat="1" x14ac:dyDescent="0.25">
      <c r="C731" s="14"/>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6"/>
      <c r="AQ731" s="16"/>
      <c r="BC731" s="178"/>
      <c r="BD731" s="178"/>
      <c r="BE731" s="178"/>
      <c r="BF731" s="199"/>
      <c r="BG731" s="178"/>
      <c r="BH731" s="178"/>
      <c r="BI731" s="178"/>
      <c r="BJ731" s="178"/>
      <c r="BK731" s="199"/>
      <c r="BL731" s="199"/>
      <c r="BM731" s="178"/>
    </row>
    <row r="732" spans="3:65" s="8" customFormat="1" x14ac:dyDescent="0.25">
      <c r="C732" s="14"/>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6"/>
      <c r="AQ732" s="16"/>
      <c r="BC732" s="178"/>
      <c r="BD732" s="178"/>
      <c r="BE732" s="178"/>
      <c r="BF732" s="199"/>
      <c r="BG732" s="178"/>
      <c r="BH732" s="178"/>
      <c r="BI732" s="178"/>
      <c r="BJ732" s="178"/>
      <c r="BK732" s="199"/>
      <c r="BL732" s="199"/>
      <c r="BM732" s="178"/>
    </row>
    <row r="733" spans="3:65" s="8" customFormat="1" x14ac:dyDescent="0.25">
      <c r="C733" s="14"/>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6"/>
      <c r="AQ733" s="16"/>
      <c r="BC733" s="178"/>
      <c r="BD733" s="178"/>
      <c r="BE733" s="178"/>
      <c r="BF733" s="199"/>
      <c r="BG733" s="178"/>
      <c r="BH733" s="178"/>
      <c r="BI733" s="178"/>
      <c r="BJ733" s="178"/>
      <c r="BK733" s="199"/>
      <c r="BL733" s="199"/>
      <c r="BM733" s="178"/>
    </row>
    <row r="734" spans="3:65" s="8" customFormat="1" x14ac:dyDescent="0.25">
      <c r="C734" s="14"/>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6"/>
      <c r="AQ734" s="16"/>
      <c r="BC734" s="178"/>
      <c r="BD734" s="178"/>
      <c r="BE734" s="178"/>
      <c r="BF734" s="199"/>
      <c r="BG734" s="178"/>
      <c r="BH734" s="178"/>
      <c r="BI734" s="178"/>
      <c r="BJ734" s="178"/>
      <c r="BK734" s="199"/>
      <c r="BL734" s="199"/>
      <c r="BM734" s="178"/>
    </row>
    <row r="735" spans="3:65" s="8" customFormat="1" x14ac:dyDescent="0.25">
      <c r="C735" s="14"/>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6"/>
      <c r="AQ735" s="16"/>
      <c r="BC735" s="178"/>
      <c r="BD735" s="178"/>
      <c r="BE735" s="178"/>
      <c r="BF735" s="199"/>
      <c r="BG735" s="178"/>
      <c r="BH735" s="178"/>
      <c r="BI735" s="178"/>
      <c r="BJ735" s="178"/>
      <c r="BK735" s="199"/>
      <c r="BL735" s="199"/>
      <c r="BM735" s="178"/>
    </row>
    <row r="736" spans="3:65" s="8" customFormat="1" x14ac:dyDescent="0.25">
      <c r="C736" s="14"/>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6"/>
      <c r="AQ736" s="16"/>
      <c r="BC736" s="178"/>
      <c r="BD736" s="178"/>
      <c r="BE736" s="178"/>
      <c r="BF736" s="199"/>
      <c r="BG736" s="178"/>
      <c r="BH736" s="178"/>
      <c r="BI736" s="178"/>
      <c r="BJ736" s="178"/>
      <c r="BK736" s="199"/>
      <c r="BL736" s="199"/>
      <c r="BM736" s="178"/>
    </row>
    <row r="737" spans="3:65" s="8" customFormat="1" x14ac:dyDescent="0.25">
      <c r="C737" s="14"/>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6"/>
      <c r="AQ737" s="16"/>
      <c r="BC737" s="178"/>
      <c r="BD737" s="178"/>
      <c r="BE737" s="178"/>
      <c r="BF737" s="199"/>
      <c r="BG737" s="178"/>
      <c r="BH737" s="178"/>
      <c r="BI737" s="178"/>
      <c r="BJ737" s="178"/>
      <c r="BK737" s="199"/>
      <c r="BL737" s="199"/>
      <c r="BM737" s="178"/>
    </row>
    <row r="738" spans="3:65" s="8" customFormat="1" x14ac:dyDescent="0.25">
      <c r="C738" s="14"/>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6"/>
      <c r="AQ738" s="16"/>
      <c r="BC738" s="178"/>
      <c r="BD738" s="178"/>
      <c r="BE738" s="178"/>
      <c r="BF738" s="199"/>
      <c r="BG738" s="178"/>
      <c r="BH738" s="178"/>
      <c r="BI738" s="178"/>
      <c r="BJ738" s="178"/>
      <c r="BK738" s="199"/>
      <c r="BL738" s="199"/>
      <c r="BM738" s="178"/>
    </row>
    <row r="739" spans="3:65" s="8" customFormat="1" x14ac:dyDescent="0.25">
      <c r="C739" s="14"/>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6"/>
      <c r="AQ739" s="16"/>
      <c r="BC739" s="178"/>
      <c r="BD739" s="178"/>
      <c r="BE739" s="178"/>
      <c r="BF739" s="199"/>
      <c r="BG739" s="178"/>
      <c r="BH739" s="178"/>
      <c r="BI739" s="178"/>
      <c r="BJ739" s="178"/>
      <c r="BK739" s="199"/>
      <c r="BL739" s="199"/>
      <c r="BM739" s="178"/>
    </row>
    <row r="740" spans="3:65" s="8" customFormat="1" x14ac:dyDescent="0.25">
      <c r="C740" s="14"/>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6"/>
      <c r="AQ740" s="16"/>
      <c r="BC740" s="178"/>
      <c r="BD740" s="178"/>
      <c r="BE740" s="178"/>
      <c r="BF740" s="199"/>
      <c r="BG740" s="178"/>
      <c r="BH740" s="178"/>
      <c r="BI740" s="178"/>
      <c r="BJ740" s="178"/>
      <c r="BK740" s="199"/>
      <c r="BL740" s="199"/>
      <c r="BM740" s="178"/>
    </row>
    <row r="741" spans="3:65" s="8" customFormat="1" x14ac:dyDescent="0.25">
      <c r="C741" s="14"/>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6"/>
      <c r="AQ741" s="16"/>
      <c r="BC741" s="178"/>
      <c r="BD741" s="178"/>
      <c r="BE741" s="178"/>
      <c r="BF741" s="199"/>
      <c r="BG741" s="178"/>
      <c r="BH741" s="178"/>
      <c r="BI741" s="178"/>
      <c r="BJ741" s="178"/>
      <c r="BK741" s="199"/>
      <c r="BL741" s="199"/>
      <c r="BM741" s="178"/>
    </row>
    <row r="742" spans="3:65" s="8" customFormat="1" x14ac:dyDescent="0.25">
      <c r="C742" s="14"/>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6"/>
      <c r="AQ742" s="16"/>
      <c r="BC742" s="178"/>
      <c r="BD742" s="178"/>
      <c r="BE742" s="178"/>
      <c r="BF742" s="199"/>
      <c r="BG742" s="178"/>
      <c r="BH742" s="178"/>
      <c r="BI742" s="178"/>
      <c r="BJ742" s="178"/>
      <c r="BK742" s="199"/>
      <c r="BL742" s="199"/>
      <c r="BM742" s="178"/>
    </row>
    <row r="743" spans="3:65" s="8" customFormat="1" x14ac:dyDescent="0.25">
      <c r="C743" s="14"/>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6"/>
      <c r="AQ743" s="16"/>
      <c r="BC743" s="178"/>
      <c r="BD743" s="178"/>
      <c r="BE743" s="178"/>
      <c r="BF743" s="199"/>
      <c r="BG743" s="178"/>
      <c r="BH743" s="178"/>
      <c r="BI743" s="178"/>
      <c r="BJ743" s="178"/>
      <c r="BK743" s="199"/>
      <c r="BL743" s="199"/>
      <c r="BM743" s="178"/>
    </row>
    <row r="744" spans="3:65" s="8" customFormat="1" x14ac:dyDescent="0.25">
      <c r="C744" s="14"/>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6"/>
      <c r="AQ744" s="16"/>
      <c r="BC744" s="178"/>
      <c r="BD744" s="178"/>
      <c r="BE744" s="178"/>
      <c r="BF744" s="199"/>
      <c r="BG744" s="178"/>
      <c r="BH744" s="178"/>
      <c r="BI744" s="178"/>
      <c r="BJ744" s="178"/>
      <c r="BK744" s="199"/>
      <c r="BL744" s="199"/>
      <c r="BM744" s="178"/>
    </row>
    <row r="745" spans="3:65" s="8" customFormat="1" x14ac:dyDescent="0.25">
      <c r="C745" s="14"/>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6"/>
      <c r="AQ745" s="16"/>
      <c r="BC745" s="178"/>
      <c r="BD745" s="178"/>
      <c r="BE745" s="178"/>
      <c r="BF745" s="199"/>
      <c r="BG745" s="178"/>
      <c r="BH745" s="178"/>
      <c r="BI745" s="178"/>
      <c r="BJ745" s="178"/>
      <c r="BK745" s="199"/>
      <c r="BL745" s="199"/>
      <c r="BM745" s="178"/>
    </row>
    <row r="746" spans="3:65" s="8" customFormat="1" x14ac:dyDescent="0.25">
      <c r="C746" s="14"/>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6"/>
      <c r="AQ746" s="16"/>
      <c r="BC746" s="178"/>
      <c r="BD746" s="178"/>
      <c r="BE746" s="178"/>
      <c r="BF746" s="199"/>
      <c r="BG746" s="178"/>
      <c r="BH746" s="178"/>
      <c r="BI746" s="178"/>
      <c r="BJ746" s="178"/>
      <c r="BK746" s="199"/>
      <c r="BL746" s="199"/>
      <c r="BM746" s="178"/>
    </row>
    <row r="747" spans="3:65" s="8" customFormat="1" x14ac:dyDescent="0.25">
      <c r="C747" s="14"/>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6"/>
      <c r="AQ747" s="16"/>
      <c r="BC747" s="178"/>
      <c r="BD747" s="178"/>
      <c r="BE747" s="178"/>
      <c r="BF747" s="199"/>
      <c r="BG747" s="178"/>
      <c r="BH747" s="178"/>
      <c r="BI747" s="178"/>
      <c r="BJ747" s="178"/>
      <c r="BK747" s="199"/>
      <c r="BL747" s="199"/>
      <c r="BM747" s="178"/>
    </row>
    <row r="748" spans="3:65" s="8" customFormat="1" x14ac:dyDescent="0.25">
      <c r="C748" s="14"/>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6"/>
      <c r="AQ748" s="16"/>
      <c r="BC748" s="178"/>
      <c r="BD748" s="178"/>
      <c r="BE748" s="178"/>
      <c r="BF748" s="199"/>
      <c r="BG748" s="178"/>
      <c r="BH748" s="178"/>
      <c r="BI748" s="178"/>
      <c r="BJ748" s="178"/>
      <c r="BK748" s="199"/>
      <c r="BL748" s="199"/>
      <c r="BM748" s="178"/>
    </row>
    <row r="749" spans="3:65" s="8" customFormat="1" x14ac:dyDescent="0.25">
      <c r="C749" s="14"/>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6"/>
      <c r="AQ749" s="16"/>
      <c r="BC749" s="178"/>
      <c r="BD749" s="178"/>
      <c r="BE749" s="178"/>
      <c r="BF749" s="199"/>
      <c r="BG749" s="178"/>
      <c r="BH749" s="178"/>
      <c r="BI749" s="178"/>
      <c r="BJ749" s="178"/>
      <c r="BK749" s="199"/>
      <c r="BL749" s="199"/>
      <c r="BM749" s="178"/>
    </row>
    <row r="750" spans="3:65" s="8" customFormat="1" x14ac:dyDescent="0.25">
      <c r="C750" s="14"/>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6"/>
      <c r="AQ750" s="16"/>
      <c r="BC750" s="178"/>
      <c r="BD750" s="178"/>
      <c r="BE750" s="178"/>
      <c r="BF750" s="199"/>
      <c r="BG750" s="178"/>
      <c r="BH750" s="178"/>
      <c r="BI750" s="178"/>
      <c r="BJ750" s="178"/>
      <c r="BK750" s="199"/>
      <c r="BL750" s="199"/>
      <c r="BM750" s="178"/>
    </row>
    <row r="751" spans="3:65" s="8" customFormat="1" x14ac:dyDescent="0.25">
      <c r="C751" s="14"/>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6"/>
      <c r="AQ751" s="16"/>
      <c r="BC751" s="178"/>
      <c r="BD751" s="178"/>
      <c r="BE751" s="178"/>
      <c r="BF751" s="199"/>
      <c r="BG751" s="178"/>
      <c r="BH751" s="178"/>
      <c r="BI751" s="178"/>
      <c r="BJ751" s="178"/>
      <c r="BK751" s="199"/>
      <c r="BL751" s="199"/>
      <c r="BM751" s="178"/>
    </row>
    <row r="752" spans="3:65" s="8" customFormat="1" x14ac:dyDescent="0.25">
      <c r="C752" s="14"/>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6"/>
      <c r="AQ752" s="16"/>
      <c r="BC752" s="178"/>
      <c r="BD752" s="178"/>
      <c r="BE752" s="178"/>
      <c r="BF752" s="199"/>
      <c r="BG752" s="178"/>
      <c r="BH752" s="178"/>
      <c r="BI752" s="178"/>
      <c r="BJ752" s="178"/>
      <c r="BK752" s="199"/>
      <c r="BL752" s="199"/>
      <c r="BM752" s="178"/>
    </row>
    <row r="753" spans="3:65" s="8" customFormat="1" x14ac:dyDescent="0.25">
      <c r="C753" s="14"/>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6"/>
      <c r="AQ753" s="16"/>
      <c r="BC753" s="178"/>
      <c r="BD753" s="178"/>
      <c r="BE753" s="178"/>
      <c r="BF753" s="199"/>
      <c r="BG753" s="178"/>
      <c r="BH753" s="178"/>
      <c r="BI753" s="178"/>
      <c r="BJ753" s="178"/>
      <c r="BK753" s="199"/>
      <c r="BL753" s="199"/>
      <c r="BM753" s="178"/>
    </row>
    <row r="754" spans="3:65" s="8" customFormat="1" x14ac:dyDescent="0.25">
      <c r="C754" s="14"/>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6"/>
      <c r="AQ754" s="16"/>
      <c r="BC754" s="178"/>
      <c r="BD754" s="178"/>
      <c r="BE754" s="178"/>
      <c r="BF754" s="199"/>
      <c r="BG754" s="178"/>
      <c r="BH754" s="178"/>
      <c r="BI754" s="178"/>
      <c r="BJ754" s="178"/>
      <c r="BK754" s="199"/>
      <c r="BL754" s="199"/>
      <c r="BM754" s="178"/>
    </row>
    <row r="755" spans="3:65" s="8" customFormat="1" x14ac:dyDescent="0.25">
      <c r="C755" s="14"/>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6"/>
      <c r="AQ755" s="16"/>
      <c r="BC755" s="178"/>
      <c r="BD755" s="178"/>
      <c r="BE755" s="178"/>
      <c r="BF755" s="199"/>
      <c r="BG755" s="178"/>
      <c r="BH755" s="178"/>
      <c r="BI755" s="178"/>
      <c r="BJ755" s="178"/>
      <c r="BK755" s="199"/>
      <c r="BL755" s="199"/>
      <c r="BM755" s="178"/>
    </row>
    <row r="756" spans="3:65" s="8" customFormat="1" x14ac:dyDescent="0.25">
      <c r="C756" s="14"/>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6"/>
      <c r="AQ756" s="16"/>
      <c r="BC756" s="178"/>
      <c r="BD756" s="178"/>
      <c r="BE756" s="178"/>
      <c r="BF756" s="199"/>
      <c r="BG756" s="178"/>
      <c r="BH756" s="178"/>
      <c r="BI756" s="178"/>
      <c r="BJ756" s="178"/>
      <c r="BK756" s="199"/>
      <c r="BL756" s="199"/>
      <c r="BM756" s="178"/>
    </row>
    <row r="757" spans="3:65" s="8" customFormat="1" x14ac:dyDescent="0.25">
      <c r="C757" s="14"/>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6"/>
      <c r="AQ757" s="16"/>
      <c r="BC757" s="178"/>
      <c r="BD757" s="178"/>
      <c r="BE757" s="178"/>
      <c r="BF757" s="199"/>
      <c r="BG757" s="178"/>
      <c r="BH757" s="178"/>
      <c r="BI757" s="178"/>
      <c r="BJ757" s="178"/>
      <c r="BK757" s="199"/>
      <c r="BL757" s="199"/>
      <c r="BM757" s="178"/>
    </row>
    <row r="758" spans="3:65" s="8" customFormat="1" x14ac:dyDescent="0.25">
      <c r="C758" s="14"/>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6"/>
      <c r="AQ758" s="16"/>
      <c r="BC758" s="178"/>
      <c r="BD758" s="178"/>
      <c r="BE758" s="178"/>
      <c r="BF758" s="199"/>
      <c r="BG758" s="178"/>
      <c r="BH758" s="178"/>
      <c r="BI758" s="178"/>
      <c r="BJ758" s="178"/>
      <c r="BK758" s="199"/>
      <c r="BL758" s="199"/>
      <c r="BM758" s="178"/>
    </row>
    <row r="759" spans="3:65" s="8" customFormat="1" x14ac:dyDescent="0.25">
      <c r="C759" s="14"/>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6"/>
      <c r="AQ759" s="16"/>
      <c r="BC759" s="178"/>
      <c r="BD759" s="178"/>
      <c r="BE759" s="178"/>
      <c r="BF759" s="199"/>
      <c r="BG759" s="178"/>
      <c r="BH759" s="178"/>
      <c r="BI759" s="178"/>
      <c r="BJ759" s="178"/>
      <c r="BK759" s="199"/>
      <c r="BL759" s="199"/>
      <c r="BM759" s="178"/>
    </row>
    <row r="760" spans="3:65" s="8" customFormat="1" x14ac:dyDescent="0.25">
      <c r="C760" s="14"/>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6"/>
      <c r="AQ760" s="16"/>
      <c r="BC760" s="178"/>
      <c r="BD760" s="178"/>
      <c r="BE760" s="178"/>
      <c r="BF760" s="199"/>
      <c r="BG760" s="178"/>
      <c r="BH760" s="178"/>
      <c r="BI760" s="178"/>
      <c r="BJ760" s="178"/>
      <c r="BK760" s="199"/>
      <c r="BL760" s="199"/>
      <c r="BM760" s="178"/>
    </row>
    <row r="761" spans="3:65" s="8" customFormat="1" x14ac:dyDescent="0.25">
      <c r="C761" s="14"/>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6"/>
      <c r="AQ761" s="16"/>
      <c r="BC761" s="178"/>
      <c r="BD761" s="178"/>
      <c r="BE761" s="178"/>
      <c r="BF761" s="199"/>
      <c r="BG761" s="178"/>
      <c r="BH761" s="178"/>
      <c r="BI761" s="178"/>
      <c r="BJ761" s="178"/>
      <c r="BK761" s="199"/>
      <c r="BL761" s="199"/>
      <c r="BM761" s="178"/>
    </row>
    <row r="762" spans="3:65" s="8" customFormat="1" x14ac:dyDescent="0.25">
      <c r="C762" s="14"/>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6"/>
      <c r="AQ762" s="16"/>
      <c r="BC762" s="178"/>
      <c r="BD762" s="178"/>
      <c r="BE762" s="178"/>
      <c r="BF762" s="199"/>
      <c r="BG762" s="178"/>
      <c r="BH762" s="178"/>
      <c r="BI762" s="178"/>
      <c r="BJ762" s="178"/>
      <c r="BK762" s="199"/>
      <c r="BL762" s="199"/>
      <c r="BM762" s="178"/>
    </row>
    <row r="763" spans="3:65" s="8" customFormat="1" x14ac:dyDescent="0.25">
      <c r="C763" s="14"/>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6"/>
      <c r="AQ763" s="16"/>
      <c r="BC763" s="178"/>
      <c r="BD763" s="178"/>
      <c r="BE763" s="178"/>
      <c r="BF763" s="199"/>
      <c r="BG763" s="178"/>
      <c r="BH763" s="178"/>
      <c r="BI763" s="178"/>
      <c r="BJ763" s="178"/>
      <c r="BK763" s="199"/>
      <c r="BL763" s="199"/>
      <c r="BM763" s="178"/>
    </row>
    <row r="764" spans="3:65" s="8" customFormat="1" x14ac:dyDescent="0.25">
      <c r="C764" s="14"/>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6"/>
      <c r="AQ764" s="16"/>
      <c r="BC764" s="178"/>
      <c r="BD764" s="178"/>
      <c r="BE764" s="178"/>
      <c r="BF764" s="199"/>
      <c r="BG764" s="178"/>
      <c r="BH764" s="178"/>
      <c r="BI764" s="178"/>
      <c r="BJ764" s="178"/>
      <c r="BK764" s="199"/>
      <c r="BL764" s="199"/>
      <c r="BM764" s="178"/>
    </row>
    <row r="765" spans="3:65" s="8" customFormat="1" x14ac:dyDescent="0.25">
      <c r="C765" s="14"/>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6"/>
      <c r="AQ765" s="16"/>
      <c r="BC765" s="178"/>
      <c r="BD765" s="178"/>
      <c r="BE765" s="178"/>
      <c r="BF765" s="199"/>
      <c r="BG765" s="178"/>
      <c r="BH765" s="178"/>
      <c r="BI765" s="178"/>
      <c r="BJ765" s="178"/>
      <c r="BK765" s="199"/>
      <c r="BL765" s="199"/>
      <c r="BM765" s="178"/>
    </row>
    <row r="766" spans="3:65" s="8" customFormat="1" x14ac:dyDescent="0.25">
      <c r="C766" s="14"/>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6"/>
      <c r="AQ766" s="16"/>
      <c r="BC766" s="178"/>
      <c r="BD766" s="178"/>
      <c r="BE766" s="178"/>
      <c r="BF766" s="199"/>
      <c r="BG766" s="178"/>
      <c r="BH766" s="178"/>
      <c r="BI766" s="178"/>
      <c r="BJ766" s="178"/>
      <c r="BK766" s="199"/>
      <c r="BL766" s="199"/>
      <c r="BM766" s="178"/>
    </row>
    <row r="767" spans="3:65" s="8" customFormat="1" x14ac:dyDescent="0.25">
      <c r="C767" s="14"/>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6"/>
      <c r="AQ767" s="16"/>
      <c r="BC767" s="178"/>
      <c r="BD767" s="178"/>
      <c r="BE767" s="178"/>
      <c r="BF767" s="199"/>
      <c r="BG767" s="178"/>
      <c r="BH767" s="178"/>
      <c r="BI767" s="178"/>
      <c r="BJ767" s="178"/>
      <c r="BK767" s="199"/>
      <c r="BL767" s="199"/>
      <c r="BM767" s="178"/>
    </row>
    <row r="768" spans="3:65" s="8" customFormat="1" x14ac:dyDescent="0.25">
      <c r="C768" s="14"/>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6"/>
      <c r="AQ768" s="16"/>
      <c r="BC768" s="178"/>
      <c r="BD768" s="178"/>
      <c r="BE768" s="178"/>
      <c r="BF768" s="199"/>
      <c r="BG768" s="178"/>
      <c r="BH768" s="178"/>
      <c r="BI768" s="178"/>
      <c r="BJ768" s="178"/>
      <c r="BK768" s="199"/>
      <c r="BL768" s="199"/>
      <c r="BM768" s="178"/>
    </row>
    <row r="769" spans="3:65" s="8" customFormat="1" x14ac:dyDescent="0.25">
      <c r="C769" s="14"/>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6"/>
      <c r="AQ769" s="16"/>
      <c r="BC769" s="178"/>
      <c r="BD769" s="178"/>
      <c r="BE769" s="178"/>
      <c r="BF769" s="199"/>
      <c r="BG769" s="178"/>
      <c r="BH769" s="178"/>
      <c r="BI769" s="178"/>
      <c r="BJ769" s="178"/>
      <c r="BK769" s="199"/>
      <c r="BL769" s="199"/>
      <c r="BM769" s="178"/>
    </row>
    <row r="770" spans="3:65" s="8" customFormat="1" x14ac:dyDescent="0.25">
      <c r="C770" s="14"/>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6"/>
      <c r="AQ770" s="16"/>
      <c r="BC770" s="178"/>
      <c r="BD770" s="178"/>
      <c r="BE770" s="178"/>
      <c r="BF770" s="199"/>
      <c r="BG770" s="178"/>
      <c r="BH770" s="178"/>
      <c r="BI770" s="178"/>
      <c r="BJ770" s="178"/>
      <c r="BK770" s="199"/>
      <c r="BL770" s="199"/>
      <c r="BM770" s="178"/>
    </row>
    <row r="771" spans="3:65" s="8" customFormat="1" x14ac:dyDescent="0.25">
      <c r="C771" s="14"/>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6"/>
      <c r="AQ771" s="16"/>
      <c r="BC771" s="178"/>
      <c r="BD771" s="178"/>
      <c r="BE771" s="178"/>
      <c r="BF771" s="199"/>
      <c r="BG771" s="178"/>
      <c r="BH771" s="178"/>
      <c r="BI771" s="178"/>
      <c r="BJ771" s="178"/>
      <c r="BK771" s="199"/>
      <c r="BL771" s="199"/>
      <c r="BM771" s="178"/>
    </row>
    <row r="772" spans="3:65" s="8" customFormat="1" x14ac:dyDescent="0.25">
      <c r="C772" s="14"/>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6"/>
      <c r="AQ772" s="16"/>
      <c r="BC772" s="178"/>
      <c r="BD772" s="178"/>
      <c r="BE772" s="178"/>
      <c r="BF772" s="199"/>
      <c r="BG772" s="178"/>
      <c r="BH772" s="178"/>
      <c r="BI772" s="178"/>
      <c r="BJ772" s="178"/>
      <c r="BK772" s="199"/>
      <c r="BL772" s="199"/>
      <c r="BM772" s="178"/>
    </row>
    <row r="773" spans="3:65" s="8" customFormat="1" x14ac:dyDescent="0.25">
      <c r="C773" s="14"/>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6"/>
      <c r="AQ773" s="16"/>
      <c r="BC773" s="178"/>
      <c r="BD773" s="178"/>
      <c r="BE773" s="178"/>
      <c r="BF773" s="199"/>
      <c r="BG773" s="178"/>
      <c r="BH773" s="178"/>
      <c r="BI773" s="178"/>
      <c r="BJ773" s="178"/>
      <c r="BK773" s="199"/>
      <c r="BL773" s="199"/>
      <c r="BM773" s="178"/>
    </row>
    <row r="774" spans="3:65" s="8" customFormat="1" x14ac:dyDescent="0.25">
      <c r="C774" s="14"/>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6"/>
      <c r="AQ774" s="16"/>
      <c r="BC774" s="178"/>
      <c r="BD774" s="178"/>
      <c r="BE774" s="178"/>
      <c r="BF774" s="199"/>
      <c r="BG774" s="178"/>
      <c r="BH774" s="178"/>
      <c r="BI774" s="178"/>
      <c r="BJ774" s="178"/>
      <c r="BK774" s="199"/>
      <c r="BL774" s="199"/>
      <c r="BM774" s="178"/>
    </row>
    <row r="775" spans="3:65" s="8" customFormat="1" x14ac:dyDescent="0.25">
      <c r="C775" s="14"/>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6"/>
      <c r="AQ775" s="16"/>
      <c r="BC775" s="178"/>
      <c r="BD775" s="178"/>
      <c r="BE775" s="178"/>
      <c r="BF775" s="199"/>
      <c r="BG775" s="178"/>
      <c r="BH775" s="178"/>
      <c r="BI775" s="178"/>
      <c r="BJ775" s="178"/>
      <c r="BK775" s="199"/>
      <c r="BL775" s="199"/>
      <c r="BM775" s="178"/>
    </row>
    <row r="776" spans="3:65" s="8" customFormat="1" x14ac:dyDescent="0.25">
      <c r="C776" s="14"/>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6"/>
      <c r="AQ776" s="16"/>
      <c r="BC776" s="178"/>
      <c r="BD776" s="178"/>
      <c r="BE776" s="178"/>
      <c r="BF776" s="199"/>
      <c r="BG776" s="178"/>
      <c r="BH776" s="178"/>
      <c r="BI776" s="178"/>
      <c r="BJ776" s="178"/>
      <c r="BK776" s="199"/>
      <c r="BL776" s="199"/>
      <c r="BM776" s="178"/>
    </row>
    <row r="777" spans="3:65" s="8" customFormat="1" x14ac:dyDescent="0.25">
      <c r="C777" s="14"/>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6"/>
      <c r="AQ777" s="16"/>
      <c r="BC777" s="178"/>
      <c r="BD777" s="178"/>
      <c r="BE777" s="178"/>
      <c r="BF777" s="199"/>
      <c r="BG777" s="178"/>
      <c r="BH777" s="178"/>
      <c r="BI777" s="178"/>
      <c r="BJ777" s="178"/>
      <c r="BK777" s="199"/>
      <c r="BL777" s="199"/>
      <c r="BM777" s="178"/>
    </row>
    <row r="778" spans="3:65" s="8" customFormat="1" x14ac:dyDescent="0.25">
      <c r="C778" s="14"/>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6"/>
      <c r="AQ778" s="16"/>
      <c r="BC778" s="178"/>
      <c r="BD778" s="178"/>
      <c r="BE778" s="178"/>
      <c r="BF778" s="199"/>
      <c r="BG778" s="178"/>
      <c r="BH778" s="178"/>
      <c r="BI778" s="178"/>
      <c r="BJ778" s="178"/>
      <c r="BK778" s="199"/>
      <c r="BL778" s="199"/>
      <c r="BM778" s="178"/>
    </row>
    <row r="779" spans="3:65" s="8" customFormat="1" x14ac:dyDescent="0.25">
      <c r="C779" s="14"/>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6"/>
      <c r="AQ779" s="16"/>
      <c r="BC779" s="178"/>
      <c r="BD779" s="178"/>
      <c r="BE779" s="178"/>
      <c r="BF779" s="199"/>
      <c r="BG779" s="178"/>
      <c r="BH779" s="178"/>
      <c r="BI779" s="178"/>
      <c r="BJ779" s="178"/>
      <c r="BK779" s="199"/>
      <c r="BL779" s="199"/>
      <c r="BM779" s="178"/>
    </row>
    <row r="780" spans="3:65" s="8" customFormat="1" x14ac:dyDescent="0.25">
      <c r="C780" s="14"/>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6"/>
      <c r="AQ780" s="16"/>
      <c r="BC780" s="178"/>
      <c r="BD780" s="178"/>
      <c r="BE780" s="178"/>
      <c r="BF780" s="199"/>
      <c r="BG780" s="178"/>
      <c r="BH780" s="178"/>
      <c r="BI780" s="178"/>
      <c r="BJ780" s="178"/>
      <c r="BK780" s="199"/>
      <c r="BL780" s="199"/>
      <c r="BM780" s="178"/>
    </row>
    <row r="781" spans="3:65" s="8" customFormat="1" x14ac:dyDescent="0.25">
      <c r="C781" s="14"/>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6"/>
      <c r="AQ781" s="16"/>
      <c r="BC781" s="178"/>
      <c r="BD781" s="178"/>
      <c r="BE781" s="178"/>
      <c r="BF781" s="199"/>
      <c r="BG781" s="178"/>
      <c r="BH781" s="178"/>
      <c r="BI781" s="178"/>
      <c r="BJ781" s="178"/>
      <c r="BK781" s="199"/>
      <c r="BL781" s="199"/>
      <c r="BM781" s="178"/>
    </row>
    <row r="782" spans="3:65" s="8" customFormat="1" x14ac:dyDescent="0.25">
      <c r="C782" s="14"/>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6"/>
      <c r="AQ782" s="16"/>
      <c r="BC782" s="178"/>
      <c r="BD782" s="178"/>
      <c r="BE782" s="178"/>
      <c r="BF782" s="199"/>
      <c r="BG782" s="178"/>
      <c r="BH782" s="178"/>
      <c r="BI782" s="178"/>
      <c r="BJ782" s="178"/>
      <c r="BK782" s="199"/>
      <c r="BL782" s="199"/>
      <c r="BM782" s="178"/>
    </row>
    <row r="783" spans="3:65" s="8" customFormat="1" x14ac:dyDescent="0.25">
      <c r="C783" s="14"/>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6"/>
      <c r="AQ783" s="16"/>
      <c r="BC783" s="178"/>
      <c r="BD783" s="178"/>
      <c r="BE783" s="178"/>
      <c r="BF783" s="199"/>
      <c r="BG783" s="178"/>
      <c r="BH783" s="178"/>
      <c r="BI783" s="178"/>
      <c r="BJ783" s="178"/>
      <c r="BK783" s="199"/>
      <c r="BL783" s="199"/>
      <c r="BM783" s="178"/>
    </row>
    <row r="784" spans="3:65" s="8" customFormat="1" x14ac:dyDescent="0.25">
      <c r="C784" s="14"/>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6"/>
      <c r="AQ784" s="16"/>
      <c r="BC784" s="178"/>
      <c r="BD784" s="178"/>
      <c r="BE784" s="178"/>
      <c r="BF784" s="199"/>
      <c r="BG784" s="178"/>
      <c r="BH784" s="178"/>
      <c r="BI784" s="178"/>
      <c r="BJ784" s="178"/>
      <c r="BK784" s="199"/>
      <c r="BL784" s="199"/>
      <c r="BM784" s="178"/>
    </row>
    <row r="785" spans="3:65" s="8" customFormat="1" x14ac:dyDescent="0.25">
      <c r="C785" s="14"/>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6"/>
      <c r="AQ785" s="16"/>
      <c r="BC785" s="178"/>
      <c r="BD785" s="178"/>
      <c r="BE785" s="178"/>
      <c r="BF785" s="199"/>
      <c r="BG785" s="178"/>
      <c r="BH785" s="178"/>
      <c r="BI785" s="178"/>
      <c r="BJ785" s="178"/>
      <c r="BK785" s="199"/>
      <c r="BL785" s="199"/>
      <c r="BM785" s="178"/>
    </row>
    <row r="786" spans="3:65" s="8" customFormat="1" x14ac:dyDescent="0.25">
      <c r="C786" s="14"/>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6"/>
      <c r="AQ786" s="16"/>
      <c r="BC786" s="178"/>
      <c r="BD786" s="178"/>
      <c r="BE786" s="178"/>
      <c r="BF786" s="199"/>
      <c r="BG786" s="178"/>
      <c r="BH786" s="178"/>
      <c r="BI786" s="178"/>
      <c r="BJ786" s="178"/>
      <c r="BK786" s="199"/>
      <c r="BL786" s="199"/>
      <c r="BM786" s="178"/>
    </row>
    <row r="787" spans="3:65" s="8" customFormat="1" x14ac:dyDescent="0.25">
      <c r="C787" s="14"/>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6"/>
      <c r="AQ787" s="16"/>
      <c r="BC787" s="178"/>
      <c r="BD787" s="178"/>
      <c r="BE787" s="178"/>
      <c r="BF787" s="199"/>
      <c r="BG787" s="178"/>
      <c r="BH787" s="178"/>
      <c r="BI787" s="178"/>
      <c r="BJ787" s="178"/>
      <c r="BK787" s="199"/>
      <c r="BL787" s="199"/>
      <c r="BM787" s="178"/>
    </row>
    <row r="788" spans="3:65" s="8" customFormat="1" x14ac:dyDescent="0.25">
      <c r="C788" s="14"/>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6"/>
      <c r="AQ788" s="16"/>
      <c r="BC788" s="178"/>
      <c r="BD788" s="178"/>
      <c r="BE788" s="178"/>
      <c r="BF788" s="199"/>
      <c r="BG788" s="178"/>
      <c r="BH788" s="178"/>
      <c r="BI788" s="178"/>
      <c r="BJ788" s="178"/>
      <c r="BK788" s="199"/>
      <c r="BL788" s="199"/>
      <c r="BM788" s="178"/>
    </row>
    <row r="789" spans="3:65" s="8" customFormat="1" x14ac:dyDescent="0.25">
      <c r="C789" s="14"/>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6"/>
      <c r="AQ789" s="16"/>
      <c r="BC789" s="178"/>
      <c r="BD789" s="178"/>
      <c r="BE789" s="178"/>
      <c r="BF789" s="199"/>
      <c r="BG789" s="178"/>
      <c r="BH789" s="178"/>
      <c r="BI789" s="178"/>
      <c r="BJ789" s="178"/>
      <c r="BK789" s="199"/>
      <c r="BL789" s="199"/>
      <c r="BM789" s="178"/>
    </row>
    <row r="790" spans="3:65" s="8" customFormat="1" x14ac:dyDescent="0.25">
      <c r="C790" s="14"/>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6"/>
      <c r="AQ790" s="16"/>
      <c r="BC790" s="178"/>
      <c r="BD790" s="178"/>
      <c r="BE790" s="178"/>
      <c r="BF790" s="199"/>
      <c r="BG790" s="178"/>
      <c r="BH790" s="178"/>
      <c r="BI790" s="178"/>
      <c r="BJ790" s="178"/>
      <c r="BK790" s="199"/>
      <c r="BL790" s="199"/>
      <c r="BM790" s="178"/>
    </row>
    <row r="791" spans="3:65" s="8" customFormat="1" x14ac:dyDescent="0.25">
      <c r="C791" s="14"/>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6"/>
      <c r="AQ791" s="16"/>
      <c r="BC791" s="178"/>
      <c r="BD791" s="178"/>
      <c r="BE791" s="178"/>
      <c r="BF791" s="199"/>
      <c r="BG791" s="178"/>
      <c r="BH791" s="178"/>
      <c r="BI791" s="178"/>
      <c r="BJ791" s="178"/>
      <c r="BK791" s="199"/>
      <c r="BL791" s="199"/>
      <c r="BM791" s="178"/>
    </row>
    <row r="792" spans="3:65" s="8" customFormat="1" x14ac:dyDescent="0.25">
      <c r="C792" s="14"/>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6"/>
      <c r="AQ792" s="16"/>
      <c r="BC792" s="178"/>
      <c r="BD792" s="178"/>
      <c r="BE792" s="178"/>
      <c r="BF792" s="199"/>
      <c r="BG792" s="178"/>
      <c r="BH792" s="178"/>
      <c r="BI792" s="178"/>
      <c r="BJ792" s="178"/>
      <c r="BK792" s="199"/>
      <c r="BL792" s="199"/>
      <c r="BM792" s="178"/>
    </row>
    <row r="793" spans="3:65" s="8" customFormat="1" x14ac:dyDescent="0.25">
      <c r="C793" s="14"/>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6"/>
      <c r="AQ793" s="16"/>
      <c r="BC793" s="178"/>
      <c r="BD793" s="178"/>
      <c r="BE793" s="178"/>
      <c r="BF793" s="199"/>
      <c r="BG793" s="178"/>
      <c r="BH793" s="178"/>
      <c r="BI793" s="178"/>
      <c r="BJ793" s="178"/>
      <c r="BK793" s="199"/>
      <c r="BL793" s="199"/>
      <c r="BM793" s="178"/>
    </row>
    <row r="794" spans="3:65" s="8" customFormat="1" x14ac:dyDescent="0.25">
      <c r="C794" s="14"/>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6"/>
      <c r="AQ794" s="16"/>
      <c r="BC794" s="178"/>
      <c r="BD794" s="178"/>
      <c r="BE794" s="178"/>
      <c r="BF794" s="199"/>
      <c r="BG794" s="178"/>
      <c r="BH794" s="178"/>
      <c r="BI794" s="178"/>
      <c r="BJ794" s="178"/>
      <c r="BK794" s="199"/>
      <c r="BL794" s="199"/>
      <c r="BM794" s="178"/>
    </row>
    <row r="795" spans="3:65" s="8" customFormat="1" x14ac:dyDescent="0.25">
      <c r="C795" s="14"/>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6"/>
      <c r="AQ795" s="16"/>
      <c r="BC795" s="178"/>
      <c r="BD795" s="178"/>
      <c r="BE795" s="178"/>
      <c r="BF795" s="199"/>
      <c r="BG795" s="178"/>
      <c r="BH795" s="178"/>
      <c r="BI795" s="178"/>
      <c r="BJ795" s="178"/>
      <c r="BK795" s="199"/>
      <c r="BL795" s="199"/>
      <c r="BM795" s="178"/>
    </row>
    <row r="796" spans="3:65" s="8" customFormat="1" x14ac:dyDescent="0.25">
      <c r="C796" s="14"/>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6"/>
      <c r="AQ796" s="16"/>
      <c r="BC796" s="178"/>
      <c r="BD796" s="178"/>
      <c r="BE796" s="178"/>
      <c r="BF796" s="199"/>
      <c r="BG796" s="178"/>
      <c r="BH796" s="178"/>
      <c r="BI796" s="178"/>
      <c r="BJ796" s="178"/>
      <c r="BK796" s="199"/>
      <c r="BL796" s="199"/>
      <c r="BM796" s="178"/>
    </row>
    <row r="797" spans="3:65" s="8" customFormat="1" x14ac:dyDescent="0.25">
      <c r="C797" s="14"/>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6"/>
      <c r="AQ797" s="16"/>
      <c r="BC797" s="178"/>
      <c r="BD797" s="178"/>
      <c r="BE797" s="178"/>
      <c r="BF797" s="199"/>
      <c r="BG797" s="178"/>
      <c r="BH797" s="178"/>
      <c r="BI797" s="178"/>
      <c r="BJ797" s="178"/>
      <c r="BK797" s="199"/>
      <c r="BL797" s="199"/>
      <c r="BM797" s="178"/>
    </row>
    <row r="798" spans="3:65" s="8" customFormat="1" x14ac:dyDescent="0.25">
      <c r="C798" s="14"/>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6"/>
      <c r="AQ798" s="16"/>
      <c r="BC798" s="178"/>
      <c r="BD798" s="178"/>
      <c r="BE798" s="178"/>
      <c r="BF798" s="199"/>
      <c r="BG798" s="178"/>
      <c r="BH798" s="178"/>
      <c r="BI798" s="178"/>
      <c r="BJ798" s="178"/>
      <c r="BK798" s="199"/>
      <c r="BL798" s="199"/>
      <c r="BM798" s="178"/>
    </row>
    <row r="799" spans="3:65" s="8" customFormat="1" x14ac:dyDescent="0.25">
      <c r="C799" s="14"/>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6"/>
      <c r="AQ799" s="16"/>
      <c r="BC799" s="178"/>
      <c r="BD799" s="178"/>
      <c r="BE799" s="178"/>
      <c r="BF799" s="199"/>
      <c r="BG799" s="178"/>
      <c r="BH799" s="178"/>
      <c r="BI799" s="178"/>
      <c r="BJ799" s="178"/>
      <c r="BK799" s="199"/>
      <c r="BL799" s="199"/>
      <c r="BM799" s="178"/>
    </row>
    <row r="800" spans="3:65" s="8" customFormat="1" x14ac:dyDescent="0.25">
      <c r="C800" s="14"/>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6"/>
      <c r="AQ800" s="16"/>
      <c r="BC800" s="178"/>
      <c r="BD800" s="178"/>
      <c r="BE800" s="178"/>
      <c r="BF800" s="199"/>
      <c r="BG800" s="178"/>
      <c r="BH800" s="178"/>
      <c r="BI800" s="178"/>
      <c r="BJ800" s="178"/>
      <c r="BK800" s="199"/>
      <c r="BL800" s="199"/>
      <c r="BM800" s="178"/>
    </row>
    <row r="801" spans="3:65" s="8" customFormat="1" x14ac:dyDescent="0.25">
      <c r="C801" s="14"/>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6"/>
      <c r="AQ801" s="16"/>
      <c r="BC801" s="178"/>
      <c r="BD801" s="178"/>
      <c r="BE801" s="178"/>
      <c r="BF801" s="199"/>
      <c r="BG801" s="178"/>
      <c r="BH801" s="178"/>
      <c r="BI801" s="178"/>
      <c r="BJ801" s="178"/>
      <c r="BK801" s="199"/>
      <c r="BL801" s="199"/>
      <c r="BM801" s="178"/>
    </row>
    <row r="802" spans="3:65" s="8" customFormat="1" x14ac:dyDescent="0.25">
      <c r="C802" s="14"/>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6"/>
      <c r="AQ802" s="16"/>
      <c r="BC802" s="178"/>
      <c r="BD802" s="178"/>
      <c r="BE802" s="178"/>
      <c r="BF802" s="199"/>
      <c r="BG802" s="178"/>
      <c r="BH802" s="178"/>
      <c r="BI802" s="178"/>
      <c r="BJ802" s="178"/>
      <c r="BK802" s="199"/>
      <c r="BL802" s="199"/>
      <c r="BM802" s="178"/>
    </row>
    <row r="803" spans="3:65" s="8" customFormat="1" x14ac:dyDescent="0.25">
      <c r="C803" s="14"/>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6"/>
      <c r="AQ803" s="16"/>
      <c r="BC803" s="178"/>
      <c r="BD803" s="178"/>
      <c r="BE803" s="178"/>
      <c r="BF803" s="199"/>
      <c r="BG803" s="178"/>
      <c r="BH803" s="178"/>
      <c r="BI803" s="178"/>
      <c r="BJ803" s="178"/>
      <c r="BK803" s="199"/>
      <c r="BL803" s="199"/>
      <c r="BM803" s="178"/>
    </row>
    <row r="804" spans="3:65" s="8" customFormat="1" x14ac:dyDescent="0.25">
      <c r="C804" s="14"/>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6"/>
      <c r="AQ804" s="16"/>
      <c r="BC804" s="178"/>
      <c r="BD804" s="178"/>
      <c r="BE804" s="178"/>
      <c r="BF804" s="199"/>
      <c r="BG804" s="178"/>
      <c r="BH804" s="178"/>
      <c r="BI804" s="178"/>
      <c r="BJ804" s="178"/>
      <c r="BK804" s="199"/>
      <c r="BL804" s="199"/>
      <c r="BM804" s="178"/>
    </row>
    <row r="805" spans="3:65" s="8" customFormat="1" x14ac:dyDescent="0.25">
      <c r="C805" s="14"/>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6"/>
      <c r="AQ805" s="16"/>
      <c r="BC805" s="178"/>
      <c r="BD805" s="178"/>
      <c r="BE805" s="178"/>
      <c r="BF805" s="199"/>
      <c r="BG805" s="178"/>
      <c r="BH805" s="178"/>
      <c r="BI805" s="178"/>
      <c r="BJ805" s="178"/>
      <c r="BK805" s="199"/>
      <c r="BL805" s="199"/>
      <c r="BM805" s="178"/>
    </row>
    <row r="806" spans="3:65" s="8" customFormat="1" x14ac:dyDescent="0.25">
      <c r="C806" s="14"/>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6"/>
      <c r="AQ806" s="16"/>
      <c r="BC806" s="178"/>
      <c r="BD806" s="178"/>
      <c r="BE806" s="178"/>
      <c r="BF806" s="199"/>
      <c r="BG806" s="178"/>
      <c r="BH806" s="178"/>
      <c r="BI806" s="178"/>
      <c r="BJ806" s="178"/>
      <c r="BK806" s="199"/>
      <c r="BL806" s="199"/>
      <c r="BM806" s="178"/>
    </row>
    <row r="807" spans="3:65" s="8" customFormat="1" x14ac:dyDescent="0.25">
      <c r="C807" s="14"/>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6"/>
      <c r="AQ807" s="16"/>
      <c r="BC807" s="178"/>
      <c r="BD807" s="178"/>
      <c r="BE807" s="178"/>
      <c r="BF807" s="199"/>
      <c r="BG807" s="178"/>
      <c r="BH807" s="178"/>
      <c r="BI807" s="178"/>
      <c r="BJ807" s="178"/>
      <c r="BK807" s="199"/>
      <c r="BL807" s="199"/>
      <c r="BM807" s="178"/>
    </row>
    <row r="808" spans="3:65" s="8" customFormat="1" x14ac:dyDescent="0.25">
      <c r="C808" s="14"/>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6"/>
      <c r="AQ808" s="16"/>
      <c r="BC808" s="178"/>
      <c r="BD808" s="178"/>
      <c r="BE808" s="178"/>
      <c r="BF808" s="199"/>
      <c r="BG808" s="178"/>
      <c r="BH808" s="178"/>
      <c r="BI808" s="178"/>
      <c r="BJ808" s="178"/>
      <c r="BK808" s="199"/>
      <c r="BL808" s="199"/>
      <c r="BM808" s="178"/>
    </row>
    <row r="809" spans="3:65" s="8" customFormat="1" x14ac:dyDescent="0.25">
      <c r="C809" s="14"/>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6"/>
      <c r="AQ809" s="16"/>
      <c r="BC809" s="178"/>
      <c r="BD809" s="178"/>
      <c r="BE809" s="178"/>
      <c r="BF809" s="199"/>
      <c r="BG809" s="178"/>
      <c r="BH809" s="178"/>
      <c r="BI809" s="178"/>
      <c r="BJ809" s="178"/>
      <c r="BK809" s="199"/>
      <c r="BL809" s="199"/>
      <c r="BM809" s="178"/>
    </row>
    <row r="810" spans="3:65" s="8" customFormat="1" x14ac:dyDescent="0.25">
      <c r="C810" s="14"/>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6"/>
      <c r="AQ810" s="16"/>
      <c r="BC810" s="178"/>
      <c r="BD810" s="178"/>
      <c r="BE810" s="178"/>
      <c r="BF810" s="199"/>
      <c r="BG810" s="178"/>
      <c r="BH810" s="178"/>
      <c r="BI810" s="178"/>
      <c r="BJ810" s="178"/>
      <c r="BK810" s="199"/>
      <c r="BL810" s="199"/>
      <c r="BM810" s="178"/>
    </row>
    <row r="811" spans="3:65" s="8" customFormat="1" x14ac:dyDescent="0.25">
      <c r="C811" s="14"/>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6"/>
      <c r="AQ811" s="16"/>
      <c r="BC811" s="178"/>
      <c r="BD811" s="178"/>
      <c r="BE811" s="178"/>
      <c r="BF811" s="199"/>
      <c r="BG811" s="178"/>
      <c r="BH811" s="178"/>
      <c r="BI811" s="178"/>
      <c r="BJ811" s="178"/>
      <c r="BK811" s="199"/>
      <c r="BL811" s="199"/>
      <c r="BM811" s="178"/>
    </row>
    <row r="812" spans="3:65" s="8" customFormat="1" x14ac:dyDescent="0.25">
      <c r="C812" s="14"/>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6"/>
      <c r="AQ812" s="16"/>
      <c r="BC812" s="178"/>
      <c r="BD812" s="178"/>
      <c r="BE812" s="178"/>
      <c r="BF812" s="199"/>
      <c r="BG812" s="178"/>
      <c r="BH812" s="178"/>
      <c r="BI812" s="178"/>
      <c r="BJ812" s="178"/>
      <c r="BK812" s="199"/>
      <c r="BL812" s="199"/>
      <c r="BM812" s="178"/>
    </row>
    <row r="813" spans="3:65" s="8" customFormat="1" x14ac:dyDescent="0.25">
      <c r="C813" s="14"/>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6"/>
      <c r="AQ813" s="16"/>
      <c r="BC813" s="178"/>
      <c r="BD813" s="178"/>
      <c r="BE813" s="178"/>
      <c r="BF813" s="199"/>
      <c r="BG813" s="178"/>
      <c r="BH813" s="178"/>
      <c r="BI813" s="178"/>
      <c r="BJ813" s="178"/>
      <c r="BK813" s="199"/>
      <c r="BL813" s="199"/>
      <c r="BM813" s="178"/>
    </row>
    <row r="814" spans="3:65" s="8" customFormat="1" x14ac:dyDescent="0.25">
      <c r="C814" s="14"/>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6"/>
      <c r="AQ814" s="16"/>
      <c r="BC814" s="178"/>
      <c r="BD814" s="178"/>
      <c r="BE814" s="178"/>
      <c r="BF814" s="199"/>
      <c r="BG814" s="178"/>
      <c r="BH814" s="178"/>
      <c r="BI814" s="178"/>
      <c r="BJ814" s="178"/>
      <c r="BK814" s="199"/>
      <c r="BL814" s="199"/>
      <c r="BM814" s="178"/>
    </row>
    <row r="815" spans="3:65" s="8" customFormat="1" x14ac:dyDescent="0.25">
      <c r="C815" s="14"/>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6"/>
      <c r="AQ815" s="16"/>
      <c r="BC815" s="178"/>
      <c r="BD815" s="178"/>
      <c r="BE815" s="178"/>
      <c r="BF815" s="199"/>
      <c r="BG815" s="178"/>
      <c r="BH815" s="178"/>
      <c r="BI815" s="178"/>
      <c r="BJ815" s="178"/>
      <c r="BK815" s="199"/>
      <c r="BL815" s="199"/>
      <c r="BM815" s="178"/>
    </row>
    <row r="816" spans="3:65" s="8" customFormat="1" x14ac:dyDescent="0.25">
      <c r="C816" s="14"/>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6"/>
      <c r="AQ816" s="16"/>
      <c r="BC816" s="178"/>
      <c r="BD816" s="178"/>
      <c r="BE816" s="178"/>
      <c r="BF816" s="199"/>
      <c r="BG816" s="178"/>
      <c r="BH816" s="178"/>
      <c r="BI816" s="178"/>
      <c r="BJ816" s="178"/>
      <c r="BK816" s="199"/>
      <c r="BL816" s="199"/>
      <c r="BM816" s="178"/>
    </row>
    <row r="817" spans="3:65" s="8" customFormat="1" x14ac:dyDescent="0.25">
      <c r="C817" s="14"/>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6"/>
      <c r="AQ817" s="16"/>
      <c r="BC817" s="178"/>
      <c r="BD817" s="178"/>
      <c r="BE817" s="178"/>
      <c r="BF817" s="199"/>
      <c r="BG817" s="178"/>
      <c r="BH817" s="178"/>
      <c r="BI817" s="178"/>
      <c r="BJ817" s="178"/>
      <c r="BK817" s="199"/>
      <c r="BL817" s="199"/>
      <c r="BM817" s="178"/>
    </row>
    <row r="818" spans="3:65" s="8" customFormat="1" x14ac:dyDescent="0.25">
      <c r="C818" s="14"/>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6"/>
      <c r="AQ818" s="16"/>
      <c r="BC818" s="178"/>
      <c r="BD818" s="178"/>
      <c r="BE818" s="178"/>
      <c r="BF818" s="199"/>
      <c r="BG818" s="178"/>
      <c r="BH818" s="178"/>
      <c r="BI818" s="178"/>
      <c r="BJ818" s="178"/>
      <c r="BK818" s="199"/>
      <c r="BL818" s="199"/>
      <c r="BM818" s="178"/>
    </row>
    <row r="819" spans="3:65" s="8" customFormat="1" x14ac:dyDescent="0.25">
      <c r="C819" s="14"/>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6"/>
      <c r="AQ819" s="16"/>
      <c r="BC819" s="178"/>
      <c r="BD819" s="178"/>
      <c r="BE819" s="178"/>
      <c r="BF819" s="199"/>
      <c r="BG819" s="178"/>
      <c r="BH819" s="178"/>
      <c r="BI819" s="178"/>
      <c r="BJ819" s="178"/>
      <c r="BK819" s="199"/>
      <c r="BL819" s="199"/>
      <c r="BM819" s="178"/>
    </row>
    <row r="820" spans="3:65" s="8" customFormat="1" x14ac:dyDescent="0.25">
      <c r="C820" s="14"/>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6"/>
      <c r="AQ820" s="16"/>
      <c r="BC820" s="178"/>
      <c r="BD820" s="178"/>
      <c r="BE820" s="178"/>
      <c r="BF820" s="199"/>
      <c r="BG820" s="178"/>
      <c r="BH820" s="178"/>
      <c r="BI820" s="178"/>
      <c r="BJ820" s="178"/>
      <c r="BK820" s="199"/>
      <c r="BL820" s="199"/>
      <c r="BM820" s="178"/>
    </row>
    <row r="821" spans="3:65" s="8" customFormat="1" x14ac:dyDescent="0.25">
      <c r="C821" s="14"/>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6"/>
      <c r="AQ821" s="16"/>
      <c r="BC821" s="178"/>
      <c r="BD821" s="178"/>
      <c r="BE821" s="178"/>
      <c r="BF821" s="199"/>
      <c r="BG821" s="178"/>
      <c r="BH821" s="178"/>
      <c r="BI821" s="178"/>
      <c r="BJ821" s="178"/>
      <c r="BK821" s="199"/>
      <c r="BL821" s="199"/>
      <c r="BM821" s="178"/>
    </row>
    <row r="822" spans="3:65" s="8" customFormat="1" x14ac:dyDescent="0.25">
      <c r="C822" s="14"/>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6"/>
      <c r="AQ822" s="16"/>
      <c r="BC822" s="178"/>
      <c r="BD822" s="178"/>
      <c r="BE822" s="178"/>
      <c r="BF822" s="199"/>
      <c r="BG822" s="178"/>
      <c r="BH822" s="178"/>
      <c r="BI822" s="178"/>
      <c r="BJ822" s="178"/>
      <c r="BK822" s="199"/>
      <c r="BL822" s="199"/>
      <c r="BM822" s="178"/>
    </row>
    <row r="823" spans="3:65" s="8" customFormat="1" x14ac:dyDescent="0.25">
      <c r="C823" s="14"/>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6"/>
      <c r="AQ823" s="16"/>
      <c r="BC823" s="178"/>
      <c r="BD823" s="178"/>
      <c r="BE823" s="178"/>
      <c r="BF823" s="199"/>
      <c r="BG823" s="178"/>
      <c r="BH823" s="178"/>
      <c r="BI823" s="178"/>
      <c r="BJ823" s="178"/>
      <c r="BK823" s="199"/>
      <c r="BL823" s="199"/>
      <c r="BM823" s="178"/>
    </row>
    <row r="824" spans="3:65" s="8" customFormat="1" x14ac:dyDescent="0.25">
      <c r="C824" s="14"/>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6"/>
      <c r="AQ824" s="16"/>
      <c r="BC824" s="178"/>
      <c r="BD824" s="178"/>
      <c r="BE824" s="178"/>
      <c r="BF824" s="199"/>
      <c r="BG824" s="178"/>
      <c r="BH824" s="178"/>
      <c r="BI824" s="178"/>
      <c r="BJ824" s="178"/>
      <c r="BK824" s="199"/>
      <c r="BL824" s="199"/>
      <c r="BM824" s="178"/>
    </row>
    <row r="825" spans="3:65" s="8" customFormat="1" x14ac:dyDescent="0.25">
      <c r="C825" s="14"/>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6"/>
      <c r="AQ825" s="16"/>
      <c r="BC825" s="178"/>
      <c r="BD825" s="178"/>
      <c r="BE825" s="178"/>
      <c r="BF825" s="199"/>
      <c r="BG825" s="178"/>
      <c r="BH825" s="178"/>
      <c r="BI825" s="178"/>
      <c r="BJ825" s="178"/>
      <c r="BK825" s="199"/>
      <c r="BL825" s="199"/>
      <c r="BM825" s="178"/>
    </row>
    <row r="826" spans="3:65" s="8" customFormat="1" x14ac:dyDescent="0.25">
      <c r="C826" s="14"/>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6"/>
      <c r="AQ826" s="16"/>
      <c r="BC826" s="178"/>
      <c r="BD826" s="178"/>
      <c r="BE826" s="178"/>
      <c r="BF826" s="199"/>
      <c r="BG826" s="178"/>
      <c r="BH826" s="178"/>
      <c r="BI826" s="178"/>
      <c r="BJ826" s="178"/>
      <c r="BK826" s="199"/>
      <c r="BL826" s="199"/>
      <c r="BM826" s="178"/>
    </row>
    <row r="827" spans="3:65" s="8" customFormat="1" x14ac:dyDescent="0.25">
      <c r="C827" s="14"/>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6"/>
      <c r="AQ827" s="16"/>
      <c r="BC827" s="178"/>
      <c r="BD827" s="178"/>
      <c r="BE827" s="178"/>
      <c r="BF827" s="199"/>
      <c r="BG827" s="178"/>
      <c r="BH827" s="178"/>
      <c r="BI827" s="178"/>
      <c r="BJ827" s="178"/>
      <c r="BK827" s="199"/>
      <c r="BL827" s="199"/>
      <c r="BM827" s="178"/>
    </row>
    <row r="828" spans="3:65" s="8" customFormat="1" x14ac:dyDescent="0.25">
      <c r="C828" s="14"/>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6"/>
      <c r="AQ828" s="16"/>
      <c r="BC828" s="178"/>
      <c r="BD828" s="178"/>
      <c r="BE828" s="178"/>
      <c r="BF828" s="199"/>
      <c r="BG828" s="178"/>
      <c r="BH828" s="178"/>
      <c r="BI828" s="178"/>
      <c r="BJ828" s="178"/>
      <c r="BK828" s="199"/>
      <c r="BL828" s="199"/>
      <c r="BM828" s="178"/>
    </row>
    <row r="829" spans="3:65" s="8" customFormat="1" x14ac:dyDescent="0.25">
      <c r="C829" s="14"/>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6"/>
      <c r="AQ829" s="16"/>
      <c r="BC829" s="178"/>
      <c r="BD829" s="178"/>
      <c r="BE829" s="178"/>
      <c r="BF829" s="199"/>
      <c r="BG829" s="178"/>
      <c r="BH829" s="178"/>
      <c r="BI829" s="178"/>
      <c r="BJ829" s="178"/>
      <c r="BK829" s="199"/>
      <c r="BL829" s="199"/>
      <c r="BM829" s="178"/>
    </row>
    <row r="830" spans="3:65" s="8" customFormat="1" x14ac:dyDescent="0.25">
      <c r="C830" s="14"/>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6"/>
      <c r="AQ830" s="16"/>
      <c r="BC830" s="178"/>
      <c r="BD830" s="178"/>
      <c r="BE830" s="178"/>
      <c r="BF830" s="199"/>
      <c r="BG830" s="178"/>
      <c r="BH830" s="178"/>
      <c r="BI830" s="178"/>
      <c r="BJ830" s="178"/>
      <c r="BK830" s="199"/>
      <c r="BL830" s="199"/>
      <c r="BM830" s="178"/>
    </row>
    <row r="831" spans="3:65" s="8" customFormat="1" x14ac:dyDescent="0.25">
      <c r="C831" s="14"/>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6"/>
      <c r="AQ831" s="16"/>
      <c r="BC831" s="178"/>
      <c r="BD831" s="178"/>
      <c r="BE831" s="178"/>
      <c r="BF831" s="199"/>
      <c r="BG831" s="178"/>
      <c r="BH831" s="178"/>
      <c r="BI831" s="178"/>
      <c r="BJ831" s="178"/>
      <c r="BK831" s="199"/>
      <c r="BL831" s="199"/>
      <c r="BM831" s="178"/>
    </row>
    <row r="832" spans="3:65" s="8" customFormat="1" x14ac:dyDescent="0.25">
      <c r="C832" s="14"/>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6"/>
      <c r="AQ832" s="16"/>
      <c r="BC832" s="178"/>
      <c r="BD832" s="178"/>
      <c r="BE832" s="178"/>
      <c r="BF832" s="199"/>
      <c r="BG832" s="178"/>
      <c r="BH832" s="178"/>
      <c r="BI832" s="178"/>
      <c r="BJ832" s="178"/>
      <c r="BK832" s="199"/>
      <c r="BL832" s="199"/>
      <c r="BM832" s="178"/>
    </row>
    <row r="833" spans="3:65" s="8" customFormat="1" x14ac:dyDescent="0.25">
      <c r="C833" s="14"/>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6"/>
      <c r="AQ833" s="16"/>
      <c r="BC833" s="178"/>
      <c r="BD833" s="178"/>
      <c r="BE833" s="178"/>
      <c r="BF833" s="199"/>
      <c r="BG833" s="178"/>
      <c r="BH833" s="178"/>
      <c r="BI833" s="178"/>
      <c r="BJ833" s="178"/>
      <c r="BK833" s="199"/>
      <c r="BL833" s="199"/>
      <c r="BM833" s="178"/>
    </row>
    <row r="834" spans="3:65" s="8" customFormat="1" x14ac:dyDescent="0.25">
      <c r="C834" s="14"/>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6"/>
      <c r="AQ834" s="16"/>
      <c r="BC834" s="178"/>
      <c r="BD834" s="178"/>
      <c r="BE834" s="178"/>
      <c r="BF834" s="199"/>
      <c r="BG834" s="178"/>
      <c r="BH834" s="178"/>
      <c r="BI834" s="178"/>
      <c r="BJ834" s="178"/>
      <c r="BK834" s="199"/>
      <c r="BL834" s="199"/>
      <c r="BM834" s="178"/>
    </row>
    <row r="835" spans="3:65" s="8" customFormat="1" x14ac:dyDescent="0.25">
      <c r="C835" s="14"/>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6"/>
      <c r="AQ835" s="16"/>
      <c r="BC835" s="178"/>
      <c r="BD835" s="178"/>
      <c r="BE835" s="178"/>
      <c r="BF835" s="199"/>
      <c r="BG835" s="178"/>
      <c r="BH835" s="178"/>
      <c r="BI835" s="178"/>
      <c r="BJ835" s="178"/>
      <c r="BK835" s="199"/>
      <c r="BL835" s="199"/>
      <c r="BM835" s="178"/>
    </row>
    <row r="836" spans="3:65" s="8" customFormat="1" x14ac:dyDescent="0.25">
      <c r="C836" s="14"/>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6"/>
      <c r="AQ836" s="16"/>
      <c r="BC836" s="178"/>
      <c r="BD836" s="178"/>
      <c r="BE836" s="178"/>
      <c r="BF836" s="199"/>
      <c r="BG836" s="178"/>
      <c r="BH836" s="178"/>
      <c r="BI836" s="178"/>
      <c r="BJ836" s="178"/>
      <c r="BK836" s="199"/>
      <c r="BL836" s="199"/>
      <c r="BM836" s="178"/>
    </row>
    <row r="837" spans="3:65" s="8" customFormat="1" x14ac:dyDescent="0.25">
      <c r="C837" s="14"/>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6"/>
      <c r="AQ837" s="16"/>
      <c r="BC837" s="178"/>
      <c r="BD837" s="178"/>
      <c r="BE837" s="178"/>
      <c r="BF837" s="199"/>
      <c r="BG837" s="178"/>
      <c r="BH837" s="178"/>
      <c r="BI837" s="178"/>
      <c r="BJ837" s="178"/>
      <c r="BK837" s="199"/>
      <c r="BL837" s="199"/>
      <c r="BM837" s="178"/>
    </row>
    <row r="838" spans="3:65" s="8" customFormat="1" x14ac:dyDescent="0.25">
      <c r="C838" s="14"/>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6"/>
      <c r="AQ838" s="16"/>
      <c r="BC838" s="178"/>
      <c r="BD838" s="178"/>
      <c r="BE838" s="178"/>
      <c r="BF838" s="199"/>
      <c r="BG838" s="178"/>
      <c r="BH838" s="178"/>
      <c r="BI838" s="178"/>
      <c r="BJ838" s="178"/>
      <c r="BK838" s="199"/>
      <c r="BL838" s="199"/>
      <c r="BM838" s="178"/>
    </row>
    <row r="839" spans="3:65" s="8" customFormat="1" x14ac:dyDescent="0.25">
      <c r="C839" s="14"/>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6"/>
      <c r="AQ839" s="16"/>
      <c r="BC839" s="178"/>
      <c r="BD839" s="178"/>
      <c r="BE839" s="178"/>
      <c r="BF839" s="199"/>
      <c r="BG839" s="178"/>
      <c r="BH839" s="178"/>
      <c r="BI839" s="178"/>
      <c r="BJ839" s="178"/>
      <c r="BK839" s="199"/>
      <c r="BL839" s="199"/>
      <c r="BM839" s="178"/>
    </row>
    <row r="840" spans="3:65" s="8" customFormat="1" x14ac:dyDescent="0.25">
      <c r="C840" s="14"/>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6"/>
      <c r="AQ840" s="16"/>
      <c r="BC840" s="178"/>
      <c r="BD840" s="178"/>
      <c r="BE840" s="178"/>
      <c r="BF840" s="199"/>
      <c r="BG840" s="178"/>
      <c r="BH840" s="178"/>
      <c r="BI840" s="178"/>
      <c r="BJ840" s="178"/>
      <c r="BK840" s="199"/>
      <c r="BL840" s="199"/>
      <c r="BM840" s="178"/>
    </row>
    <row r="841" spans="3:65" s="8" customFormat="1" x14ac:dyDescent="0.25">
      <c r="C841" s="14"/>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6"/>
      <c r="AQ841" s="16"/>
      <c r="BC841" s="178"/>
      <c r="BD841" s="178"/>
      <c r="BE841" s="178"/>
      <c r="BF841" s="199"/>
      <c r="BG841" s="178"/>
      <c r="BH841" s="178"/>
      <c r="BI841" s="178"/>
      <c r="BJ841" s="178"/>
      <c r="BK841" s="199"/>
      <c r="BL841" s="199"/>
      <c r="BM841" s="178"/>
    </row>
    <row r="842" spans="3:65" s="8" customFormat="1" x14ac:dyDescent="0.25">
      <c r="C842" s="14"/>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6"/>
      <c r="AQ842" s="16"/>
      <c r="BC842" s="178"/>
      <c r="BD842" s="178"/>
      <c r="BE842" s="178"/>
      <c r="BF842" s="199"/>
      <c r="BG842" s="178"/>
      <c r="BH842" s="178"/>
      <c r="BI842" s="178"/>
      <c r="BJ842" s="178"/>
      <c r="BK842" s="199"/>
      <c r="BL842" s="199"/>
      <c r="BM842" s="178"/>
    </row>
    <row r="843" spans="3:65" s="8" customFormat="1" x14ac:dyDescent="0.25">
      <c r="C843" s="14"/>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6"/>
      <c r="AQ843" s="16"/>
      <c r="BC843" s="178"/>
      <c r="BD843" s="178"/>
      <c r="BE843" s="178"/>
      <c r="BF843" s="199"/>
      <c r="BG843" s="178"/>
      <c r="BH843" s="178"/>
      <c r="BI843" s="178"/>
      <c r="BJ843" s="178"/>
      <c r="BK843" s="199"/>
      <c r="BL843" s="199"/>
      <c r="BM843" s="178"/>
    </row>
    <row r="844" spans="3:65" s="8" customFormat="1" x14ac:dyDescent="0.25">
      <c r="C844" s="14"/>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6"/>
      <c r="AQ844" s="16"/>
      <c r="BC844" s="178"/>
      <c r="BD844" s="178"/>
      <c r="BE844" s="178"/>
      <c r="BF844" s="199"/>
      <c r="BG844" s="178"/>
      <c r="BH844" s="178"/>
      <c r="BI844" s="178"/>
      <c r="BJ844" s="178"/>
      <c r="BK844" s="199"/>
      <c r="BL844" s="199"/>
      <c r="BM844" s="178"/>
    </row>
    <row r="845" spans="3:65" s="8" customFormat="1" x14ac:dyDescent="0.25">
      <c r="C845" s="14"/>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6"/>
      <c r="AQ845" s="16"/>
      <c r="BC845" s="178"/>
      <c r="BD845" s="178"/>
      <c r="BE845" s="178"/>
      <c r="BF845" s="199"/>
      <c r="BG845" s="178"/>
      <c r="BH845" s="178"/>
      <c r="BI845" s="178"/>
      <c r="BJ845" s="178"/>
      <c r="BK845" s="199"/>
      <c r="BL845" s="199"/>
      <c r="BM845" s="178"/>
    </row>
    <row r="846" spans="3:65" s="8" customFormat="1" x14ac:dyDescent="0.25">
      <c r="C846" s="14"/>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6"/>
      <c r="AQ846" s="16"/>
      <c r="BC846" s="178"/>
      <c r="BD846" s="178"/>
      <c r="BE846" s="178"/>
      <c r="BF846" s="199"/>
      <c r="BG846" s="178"/>
      <c r="BH846" s="178"/>
      <c r="BI846" s="178"/>
      <c r="BJ846" s="178"/>
      <c r="BK846" s="199"/>
      <c r="BL846" s="199"/>
      <c r="BM846" s="178"/>
    </row>
    <row r="847" spans="3:65" s="8" customFormat="1" x14ac:dyDescent="0.25">
      <c r="C847" s="14"/>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6"/>
      <c r="AQ847" s="16"/>
      <c r="BC847" s="178"/>
      <c r="BD847" s="178"/>
      <c r="BE847" s="178"/>
      <c r="BF847" s="199"/>
      <c r="BG847" s="178"/>
      <c r="BH847" s="178"/>
      <c r="BI847" s="178"/>
      <c r="BJ847" s="178"/>
      <c r="BK847" s="199"/>
      <c r="BL847" s="199"/>
      <c r="BM847" s="178"/>
    </row>
    <row r="848" spans="3:65" s="8" customFormat="1" x14ac:dyDescent="0.25">
      <c r="C848" s="14"/>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6"/>
      <c r="AQ848" s="16"/>
      <c r="BC848" s="178"/>
      <c r="BD848" s="178"/>
      <c r="BE848" s="178"/>
      <c r="BF848" s="199"/>
      <c r="BG848" s="178"/>
      <c r="BH848" s="178"/>
      <c r="BI848" s="178"/>
      <c r="BJ848" s="178"/>
      <c r="BK848" s="199"/>
      <c r="BL848" s="199"/>
      <c r="BM848" s="178"/>
    </row>
    <row r="849" spans="3:65" s="8" customFormat="1" x14ac:dyDescent="0.25">
      <c r="C849" s="14"/>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6"/>
      <c r="AQ849" s="16"/>
      <c r="BC849" s="178"/>
      <c r="BD849" s="178"/>
      <c r="BE849" s="178"/>
      <c r="BF849" s="199"/>
      <c r="BG849" s="178"/>
      <c r="BH849" s="178"/>
      <c r="BI849" s="178"/>
      <c r="BJ849" s="178"/>
      <c r="BK849" s="199"/>
      <c r="BL849" s="199"/>
      <c r="BM849" s="178"/>
    </row>
    <row r="850" spans="3:65" s="8" customFormat="1" x14ac:dyDescent="0.25">
      <c r="C850" s="14"/>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6"/>
      <c r="AQ850" s="16"/>
      <c r="BC850" s="178"/>
      <c r="BD850" s="178"/>
      <c r="BE850" s="178"/>
      <c r="BF850" s="199"/>
      <c r="BG850" s="178"/>
      <c r="BH850" s="178"/>
      <c r="BI850" s="178"/>
      <c r="BJ850" s="178"/>
      <c r="BK850" s="199"/>
      <c r="BL850" s="199"/>
      <c r="BM850" s="178"/>
    </row>
    <row r="851" spans="3:65" s="8" customFormat="1" x14ac:dyDescent="0.25">
      <c r="C851" s="14"/>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6"/>
      <c r="AQ851" s="16"/>
      <c r="BC851" s="178"/>
      <c r="BD851" s="178"/>
      <c r="BE851" s="178"/>
      <c r="BF851" s="199"/>
      <c r="BG851" s="178"/>
      <c r="BH851" s="178"/>
      <c r="BI851" s="178"/>
      <c r="BJ851" s="178"/>
      <c r="BK851" s="199"/>
      <c r="BL851" s="199"/>
      <c r="BM851" s="178"/>
    </row>
    <row r="852" spans="3:65" s="8" customFormat="1" x14ac:dyDescent="0.25">
      <c r="C852" s="14"/>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6"/>
      <c r="AQ852" s="16"/>
      <c r="BC852" s="178"/>
      <c r="BD852" s="178"/>
      <c r="BE852" s="178"/>
      <c r="BF852" s="199"/>
      <c r="BG852" s="178"/>
      <c r="BH852" s="178"/>
      <c r="BI852" s="178"/>
      <c r="BJ852" s="178"/>
      <c r="BK852" s="199"/>
      <c r="BL852" s="199"/>
      <c r="BM852" s="178"/>
    </row>
    <row r="853" spans="3:65" s="8" customFormat="1" x14ac:dyDescent="0.25">
      <c r="C853" s="14"/>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6"/>
      <c r="AQ853" s="16"/>
      <c r="BC853" s="178"/>
      <c r="BD853" s="178"/>
      <c r="BE853" s="178"/>
      <c r="BF853" s="199"/>
      <c r="BG853" s="178"/>
      <c r="BH853" s="178"/>
      <c r="BI853" s="178"/>
      <c r="BJ853" s="178"/>
      <c r="BK853" s="199"/>
      <c r="BL853" s="199"/>
      <c r="BM853" s="178"/>
    </row>
    <row r="854" spans="3:65" s="8" customFormat="1" x14ac:dyDescent="0.25">
      <c r="C854" s="14"/>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6"/>
      <c r="AQ854" s="16"/>
      <c r="BC854" s="178"/>
      <c r="BD854" s="178"/>
      <c r="BE854" s="178"/>
      <c r="BF854" s="199"/>
      <c r="BG854" s="178"/>
      <c r="BH854" s="178"/>
      <c r="BI854" s="178"/>
      <c r="BJ854" s="178"/>
      <c r="BK854" s="199"/>
      <c r="BL854" s="199"/>
      <c r="BM854" s="178"/>
    </row>
    <row r="855" spans="3:65" s="8" customFormat="1" x14ac:dyDescent="0.25">
      <c r="C855" s="14"/>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6"/>
      <c r="AQ855" s="16"/>
      <c r="BC855" s="178"/>
      <c r="BD855" s="178"/>
      <c r="BE855" s="178"/>
      <c r="BF855" s="199"/>
      <c r="BG855" s="178"/>
      <c r="BH855" s="178"/>
      <c r="BI855" s="178"/>
      <c r="BJ855" s="178"/>
      <c r="BK855" s="199"/>
      <c r="BL855" s="199"/>
      <c r="BM855" s="178"/>
    </row>
    <row r="856" spans="3:65" s="8" customFormat="1" x14ac:dyDescent="0.25">
      <c r="C856" s="14"/>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6"/>
      <c r="AQ856" s="16"/>
      <c r="BC856" s="178"/>
      <c r="BD856" s="178"/>
      <c r="BE856" s="178"/>
      <c r="BF856" s="199"/>
      <c r="BG856" s="178"/>
      <c r="BH856" s="178"/>
      <c r="BI856" s="178"/>
      <c r="BJ856" s="178"/>
      <c r="BK856" s="199"/>
      <c r="BL856" s="199"/>
      <c r="BM856" s="178"/>
    </row>
    <row r="857" spans="3:65" s="8" customFormat="1" x14ac:dyDescent="0.25">
      <c r="C857" s="14"/>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6"/>
      <c r="AQ857" s="16"/>
      <c r="BC857" s="178"/>
      <c r="BD857" s="178"/>
      <c r="BE857" s="178"/>
      <c r="BF857" s="199"/>
      <c r="BG857" s="178"/>
      <c r="BH857" s="178"/>
      <c r="BI857" s="178"/>
      <c r="BJ857" s="178"/>
      <c r="BK857" s="199"/>
      <c r="BL857" s="199"/>
      <c r="BM857" s="178"/>
    </row>
    <row r="858" spans="3:65" s="8" customFormat="1" x14ac:dyDescent="0.25">
      <c r="C858" s="14"/>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6"/>
      <c r="AQ858" s="16"/>
      <c r="BC858" s="178"/>
      <c r="BD858" s="178"/>
      <c r="BE858" s="178"/>
      <c r="BF858" s="199"/>
      <c r="BG858" s="178"/>
      <c r="BH858" s="178"/>
      <c r="BI858" s="178"/>
      <c r="BJ858" s="178"/>
      <c r="BK858" s="199"/>
      <c r="BL858" s="199"/>
      <c r="BM858" s="178"/>
    </row>
    <row r="859" spans="3:65" s="8" customFormat="1" x14ac:dyDescent="0.25">
      <c r="C859" s="14"/>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6"/>
      <c r="AQ859" s="16"/>
      <c r="BC859" s="178"/>
      <c r="BD859" s="178"/>
      <c r="BE859" s="178"/>
      <c r="BF859" s="199"/>
      <c r="BG859" s="178"/>
      <c r="BH859" s="178"/>
      <c r="BI859" s="178"/>
      <c r="BJ859" s="178"/>
      <c r="BK859" s="199"/>
      <c r="BL859" s="199"/>
      <c r="BM859" s="178"/>
    </row>
    <row r="860" spans="3:65" s="8" customFormat="1" x14ac:dyDescent="0.25">
      <c r="C860" s="14"/>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6"/>
      <c r="AQ860" s="16"/>
      <c r="BC860" s="178"/>
      <c r="BD860" s="178"/>
      <c r="BE860" s="178"/>
      <c r="BF860" s="199"/>
      <c r="BG860" s="178"/>
      <c r="BH860" s="178"/>
      <c r="BI860" s="178"/>
      <c r="BJ860" s="178"/>
      <c r="BK860" s="199"/>
      <c r="BL860" s="199"/>
      <c r="BM860" s="178"/>
    </row>
    <row r="861" spans="3:65" s="8" customFormat="1" x14ac:dyDescent="0.25">
      <c r="C861" s="14"/>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6"/>
      <c r="AQ861" s="16"/>
      <c r="BC861" s="178"/>
      <c r="BD861" s="178"/>
      <c r="BE861" s="178"/>
      <c r="BF861" s="199"/>
      <c r="BG861" s="178"/>
      <c r="BH861" s="178"/>
      <c r="BI861" s="178"/>
      <c r="BJ861" s="178"/>
      <c r="BK861" s="199"/>
      <c r="BL861" s="199"/>
      <c r="BM861" s="178"/>
    </row>
    <row r="862" spans="3:65" s="8" customFormat="1" x14ac:dyDescent="0.25">
      <c r="C862" s="14"/>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6"/>
      <c r="AQ862" s="16"/>
      <c r="BC862" s="178"/>
      <c r="BD862" s="178"/>
      <c r="BE862" s="178"/>
      <c r="BF862" s="199"/>
      <c r="BG862" s="178"/>
      <c r="BH862" s="178"/>
      <c r="BI862" s="178"/>
      <c r="BJ862" s="178"/>
      <c r="BK862" s="199"/>
      <c r="BL862" s="199"/>
      <c r="BM862" s="178"/>
    </row>
    <row r="863" spans="3:65" s="8" customFormat="1" x14ac:dyDescent="0.25">
      <c r="C863" s="14"/>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6"/>
      <c r="AQ863" s="16"/>
      <c r="BC863" s="178"/>
      <c r="BD863" s="178"/>
      <c r="BE863" s="178"/>
      <c r="BF863" s="199"/>
      <c r="BG863" s="178"/>
      <c r="BH863" s="178"/>
      <c r="BI863" s="178"/>
      <c r="BJ863" s="178"/>
      <c r="BK863" s="199"/>
      <c r="BL863" s="199"/>
      <c r="BM863" s="178"/>
    </row>
    <row r="864" spans="3:65" s="8" customFormat="1" x14ac:dyDescent="0.25">
      <c r="C864" s="14"/>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6"/>
      <c r="AQ864" s="16"/>
      <c r="BC864" s="178"/>
      <c r="BD864" s="178"/>
      <c r="BE864" s="178"/>
      <c r="BF864" s="199"/>
      <c r="BG864" s="178"/>
      <c r="BH864" s="178"/>
      <c r="BI864" s="178"/>
      <c r="BJ864" s="178"/>
      <c r="BK864" s="199"/>
      <c r="BL864" s="199"/>
      <c r="BM864" s="178"/>
    </row>
    <row r="865" spans="3:65" s="8" customFormat="1" x14ac:dyDescent="0.25">
      <c r="C865" s="14"/>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6"/>
      <c r="AQ865" s="16"/>
      <c r="BC865" s="178"/>
      <c r="BD865" s="178"/>
      <c r="BE865" s="178"/>
      <c r="BF865" s="199"/>
      <c r="BG865" s="178"/>
      <c r="BH865" s="178"/>
      <c r="BI865" s="178"/>
      <c r="BJ865" s="178"/>
      <c r="BK865" s="199"/>
      <c r="BL865" s="199"/>
      <c r="BM865" s="178"/>
    </row>
    <row r="866" spans="3:65" s="8" customFormat="1" x14ac:dyDescent="0.25">
      <c r="C866" s="14"/>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6"/>
      <c r="AQ866" s="16"/>
      <c r="BC866" s="178"/>
      <c r="BD866" s="178"/>
      <c r="BE866" s="178"/>
      <c r="BF866" s="199"/>
      <c r="BG866" s="178"/>
      <c r="BH866" s="178"/>
      <c r="BI866" s="178"/>
      <c r="BJ866" s="178"/>
      <c r="BK866" s="199"/>
      <c r="BL866" s="199"/>
      <c r="BM866" s="178"/>
    </row>
    <row r="867" spans="3:65" s="8" customFormat="1" x14ac:dyDescent="0.25">
      <c r="C867" s="14"/>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6"/>
      <c r="AQ867" s="16"/>
      <c r="BC867" s="178"/>
      <c r="BD867" s="178"/>
      <c r="BE867" s="178"/>
      <c r="BF867" s="199"/>
      <c r="BG867" s="178"/>
      <c r="BH867" s="178"/>
      <c r="BI867" s="178"/>
      <c r="BJ867" s="178"/>
      <c r="BK867" s="199"/>
      <c r="BL867" s="199"/>
      <c r="BM867" s="178"/>
    </row>
    <row r="868" spans="3:65" s="8" customFormat="1" x14ac:dyDescent="0.25">
      <c r="C868" s="14"/>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6"/>
      <c r="AQ868" s="16"/>
      <c r="BC868" s="178"/>
      <c r="BD868" s="178"/>
      <c r="BE868" s="178"/>
      <c r="BF868" s="199"/>
      <c r="BG868" s="178"/>
      <c r="BH868" s="178"/>
      <c r="BI868" s="178"/>
      <c r="BJ868" s="178"/>
      <c r="BK868" s="199"/>
      <c r="BL868" s="199"/>
      <c r="BM868" s="178"/>
    </row>
    <row r="869" spans="3:65" s="8" customFormat="1" x14ac:dyDescent="0.25">
      <c r="C869" s="14"/>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6"/>
      <c r="AQ869" s="16"/>
      <c r="BC869" s="178"/>
      <c r="BD869" s="178"/>
      <c r="BE869" s="178"/>
      <c r="BF869" s="199"/>
      <c r="BG869" s="178"/>
      <c r="BH869" s="178"/>
      <c r="BI869" s="178"/>
      <c r="BJ869" s="178"/>
      <c r="BK869" s="199"/>
      <c r="BL869" s="199"/>
      <c r="BM869" s="178"/>
    </row>
    <row r="870" spans="3:65" s="8" customFormat="1" x14ac:dyDescent="0.25">
      <c r="C870" s="14"/>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6"/>
      <c r="AQ870" s="16"/>
      <c r="BC870" s="178"/>
      <c r="BD870" s="178"/>
      <c r="BE870" s="178"/>
      <c r="BF870" s="199"/>
      <c r="BG870" s="178"/>
      <c r="BH870" s="178"/>
      <c r="BI870" s="178"/>
      <c r="BJ870" s="178"/>
      <c r="BK870" s="199"/>
      <c r="BL870" s="199"/>
      <c r="BM870" s="178"/>
    </row>
    <row r="871" spans="3:65" s="8" customFormat="1" x14ac:dyDescent="0.25">
      <c r="C871" s="14"/>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6"/>
      <c r="AQ871" s="16"/>
      <c r="BC871" s="178"/>
      <c r="BD871" s="178"/>
      <c r="BE871" s="178"/>
      <c r="BF871" s="199"/>
      <c r="BG871" s="178"/>
      <c r="BH871" s="178"/>
      <c r="BI871" s="178"/>
      <c r="BJ871" s="178"/>
      <c r="BK871" s="199"/>
      <c r="BL871" s="199"/>
      <c r="BM871" s="178"/>
    </row>
    <row r="872" spans="3:65" s="8" customFormat="1" x14ac:dyDescent="0.25">
      <c r="C872" s="14"/>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6"/>
      <c r="AQ872" s="16"/>
      <c r="BC872" s="178"/>
      <c r="BD872" s="178"/>
      <c r="BE872" s="178"/>
      <c r="BF872" s="199"/>
      <c r="BG872" s="178"/>
      <c r="BH872" s="178"/>
      <c r="BI872" s="178"/>
      <c r="BJ872" s="178"/>
      <c r="BK872" s="199"/>
      <c r="BL872" s="199"/>
      <c r="BM872" s="178"/>
    </row>
    <row r="873" spans="3:65" s="8" customFormat="1" x14ac:dyDescent="0.25">
      <c r="C873" s="14"/>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6"/>
      <c r="AQ873" s="16"/>
      <c r="BC873" s="178"/>
      <c r="BD873" s="178"/>
      <c r="BE873" s="178"/>
      <c r="BF873" s="199"/>
      <c r="BG873" s="178"/>
      <c r="BH873" s="178"/>
      <c r="BI873" s="178"/>
      <c r="BJ873" s="178"/>
      <c r="BK873" s="199"/>
      <c r="BL873" s="199"/>
      <c r="BM873" s="178"/>
    </row>
    <row r="874" spans="3:65" s="8" customFormat="1" x14ac:dyDescent="0.25">
      <c r="C874" s="14"/>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6"/>
      <c r="AQ874" s="16"/>
      <c r="BC874" s="178"/>
      <c r="BD874" s="178"/>
      <c r="BE874" s="178"/>
      <c r="BF874" s="199"/>
      <c r="BG874" s="178"/>
      <c r="BH874" s="178"/>
      <c r="BI874" s="178"/>
      <c r="BJ874" s="178"/>
      <c r="BK874" s="199"/>
      <c r="BL874" s="199"/>
      <c r="BM874" s="178"/>
    </row>
    <row r="875" spans="3:65" s="8" customFormat="1" x14ac:dyDescent="0.25">
      <c r="C875" s="14"/>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6"/>
      <c r="AQ875" s="16"/>
      <c r="BC875" s="178"/>
      <c r="BD875" s="178"/>
      <c r="BE875" s="178"/>
      <c r="BF875" s="199"/>
      <c r="BG875" s="178"/>
      <c r="BH875" s="178"/>
      <c r="BI875" s="178"/>
      <c r="BJ875" s="178"/>
      <c r="BK875" s="199"/>
      <c r="BL875" s="199"/>
      <c r="BM875" s="178"/>
    </row>
    <row r="876" spans="3:65" s="8" customFormat="1" x14ac:dyDescent="0.25">
      <c r="C876" s="14"/>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6"/>
      <c r="AQ876" s="16"/>
      <c r="BC876" s="178"/>
      <c r="BD876" s="178"/>
      <c r="BE876" s="178"/>
      <c r="BF876" s="199"/>
      <c r="BG876" s="178"/>
      <c r="BH876" s="178"/>
      <c r="BI876" s="178"/>
      <c r="BJ876" s="178"/>
      <c r="BK876" s="199"/>
      <c r="BL876" s="199"/>
      <c r="BM876" s="178"/>
    </row>
    <row r="877" spans="3:65" s="8" customFormat="1" x14ac:dyDescent="0.25">
      <c r="C877" s="14"/>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6"/>
      <c r="AQ877" s="16"/>
      <c r="BC877" s="178"/>
      <c r="BD877" s="178"/>
      <c r="BE877" s="178"/>
      <c r="BF877" s="199"/>
      <c r="BG877" s="178"/>
      <c r="BH877" s="178"/>
      <c r="BI877" s="178"/>
      <c r="BJ877" s="178"/>
      <c r="BK877" s="199"/>
      <c r="BL877" s="199"/>
      <c r="BM877" s="178"/>
    </row>
    <row r="878" spans="3:65" s="8" customFormat="1" x14ac:dyDescent="0.25">
      <c r="C878" s="14"/>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6"/>
      <c r="AQ878" s="16"/>
      <c r="BC878" s="178"/>
      <c r="BD878" s="178"/>
      <c r="BE878" s="178"/>
      <c r="BF878" s="199"/>
      <c r="BG878" s="178"/>
      <c r="BH878" s="178"/>
      <c r="BI878" s="178"/>
      <c r="BJ878" s="178"/>
      <c r="BK878" s="199"/>
      <c r="BL878" s="199"/>
      <c r="BM878" s="178"/>
    </row>
    <row r="879" spans="3:65" s="8" customFormat="1" x14ac:dyDescent="0.25">
      <c r="C879" s="14"/>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6"/>
      <c r="AQ879" s="16"/>
      <c r="BC879" s="178"/>
      <c r="BD879" s="178"/>
      <c r="BE879" s="178"/>
      <c r="BF879" s="199"/>
      <c r="BG879" s="178"/>
      <c r="BH879" s="178"/>
      <c r="BI879" s="178"/>
      <c r="BJ879" s="178"/>
      <c r="BK879" s="199"/>
      <c r="BL879" s="199"/>
      <c r="BM879" s="178"/>
    </row>
    <row r="880" spans="3:65" s="8" customFormat="1" x14ac:dyDescent="0.25">
      <c r="C880" s="14"/>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6"/>
      <c r="AQ880" s="16"/>
      <c r="BC880" s="178"/>
      <c r="BD880" s="178"/>
      <c r="BE880" s="178"/>
      <c r="BF880" s="199"/>
      <c r="BG880" s="178"/>
      <c r="BH880" s="178"/>
      <c r="BI880" s="178"/>
      <c r="BJ880" s="178"/>
      <c r="BK880" s="199"/>
      <c r="BL880" s="199"/>
      <c r="BM880" s="178"/>
    </row>
    <row r="881" spans="3:65" s="8" customFormat="1" x14ac:dyDescent="0.25">
      <c r="C881" s="14"/>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6"/>
      <c r="AQ881" s="16"/>
      <c r="BC881" s="178"/>
      <c r="BD881" s="178"/>
      <c r="BE881" s="178"/>
      <c r="BF881" s="199"/>
      <c r="BG881" s="178"/>
      <c r="BH881" s="178"/>
      <c r="BI881" s="178"/>
      <c r="BJ881" s="178"/>
      <c r="BK881" s="199"/>
      <c r="BL881" s="199"/>
      <c r="BM881" s="178"/>
    </row>
    <row r="882" spans="3:65" s="8" customFormat="1" x14ac:dyDescent="0.25">
      <c r="C882" s="14"/>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6"/>
      <c r="AQ882" s="16"/>
      <c r="BC882" s="178"/>
      <c r="BD882" s="178"/>
      <c r="BE882" s="178"/>
      <c r="BF882" s="199"/>
      <c r="BG882" s="178"/>
      <c r="BH882" s="178"/>
      <c r="BI882" s="178"/>
      <c r="BJ882" s="178"/>
      <c r="BK882" s="199"/>
      <c r="BL882" s="199"/>
      <c r="BM882" s="178"/>
    </row>
    <row r="883" spans="3:65" s="8" customFormat="1" x14ac:dyDescent="0.25">
      <c r="C883" s="14"/>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6"/>
      <c r="AQ883" s="16"/>
      <c r="BC883" s="178"/>
      <c r="BD883" s="178"/>
      <c r="BE883" s="178"/>
      <c r="BF883" s="199"/>
      <c r="BG883" s="178"/>
      <c r="BH883" s="178"/>
      <c r="BI883" s="178"/>
      <c r="BJ883" s="178"/>
      <c r="BK883" s="199"/>
      <c r="BL883" s="199"/>
      <c r="BM883" s="178"/>
    </row>
    <row r="884" spans="3:65" s="8" customFormat="1" x14ac:dyDescent="0.25">
      <c r="C884" s="14"/>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6"/>
      <c r="AQ884" s="16"/>
      <c r="BC884" s="178"/>
      <c r="BD884" s="178"/>
      <c r="BE884" s="178"/>
      <c r="BF884" s="199"/>
      <c r="BG884" s="178"/>
      <c r="BH884" s="178"/>
      <c r="BI884" s="178"/>
      <c r="BJ884" s="178"/>
      <c r="BK884" s="199"/>
      <c r="BL884" s="199"/>
      <c r="BM884" s="178"/>
    </row>
    <row r="885" spans="3:65" s="8" customFormat="1" x14ac:dyDescent="0.25">
      <c r="C885" s="14"/>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6"/>
      <c r="AQ885" s="16"/>
      <c r="BC885" s="178"/>
      <c r="BD885" s="178"/>
      <c r="BE885" s="178"/>
      <c r="BF885" s="199"/>
      <c r="BG885" s="178"/>
      <c r="BH885" s="178"/>
      <c r="BI885" s="178"/>
      <c r="BJ885" s="178"/>
      <c r="BK885" s="199"/>
      <c r="BL885" s="199"/>
      <c r="BM885" s="178"/>
    </row>
    <row r="886" spans="3:65" s="8" customFormat="1" x14ac:dyDescent="0.25">
      <c r="C886" s="14"/>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6"/>
      <c r="AQ886" s="16"/>
      <c r="BC886" s="178"/>
      <c r="BD886" s="178"/>
      <c r="BE886" s="178"/>
      <c r="BF886" s="199"/>
      <c r="BG886" s="178"/>
      <c r="BH886" s="178"/>
      <c r="BI886" s="178"/>
      <c r="BJ886" s="178"/>
      <c r="BK886" s="199"/>
      <c r="BL886" s="199"/>
      <c r="BM886" s="178"/>
    </row>
    <row r="887" spans="3:65" s="8" customFormat="1" x14ac:dyDescent="0.25">
      <c r="C887" s="14"/>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6"/>
      <c r="AQ887" s="16"/>
      <c r="BC887" s="178"/>
      <c r="BD887" s="178"/>
      <c r="BE887" s="178"/>
      <c r="BF887" s="199"/>
      <c r="BG887" s="178"/>
      <c r="BH887" s="178"/>
      <c r="BI887" s="178"/>
      <c r="BJ887" s="178"/>
      <c r="BK887" s="199"/>
      <c r="BL887" s="199"/>
      <c r="BM887" s="178"/>
    </row>
    <row r="888" spans="3:65" s="8" customFormat="1" x14ac:dyDescent="0.25">
      <c r="C888" s="14"/>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6"/>
      <c r="AQ888" s="16"/>
      <c r="BC888" s="178"/>
      <c r="BD888" s="178"/>
      <c r="BE888" s="178"/>
      <c r="BF888" s="199"/>
      <c r="BG888" s="178"/>
      <c r="BH888" s="178"/>
      <c r="BI888" s="178"/>
      <c r="BJ888" s="178"/>
      <c r="BK888" s="199"/>
      <c r="BL888" s="199"/>
      <c r="BM888" s="178"/>
    </row>
    <row r="889" spans="3:65" s="8" customFormat="1" x14ac:dyDescent="0.25">
      <c r="C889" s="14"/>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6"/>
      <c r="AQ889" s="16"/>
      <c r="BC889" s="178"/>
      <c r="BD889" s="178"/>
      <c r="BE889" s="178"/>
      <c r="BF889" s="199"/>
      <c r="BG889" s="178"/>
      <c r="BH889" s="178"/>
      <c r="BI889" s="178"/>
      <c r="BJ889" s="178"/>
      <c r="BK889" s="199"/>
      <c r="BL889" s="199"/>
      <c r="BM889" s="178"/>
    </row>
    <row r="890" spans="3:65" s="8" customFormat="1" x14ac:dyDescent="0.25">
      <c r="C890" s="14"/>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6"/>
      <c r="AQ890" s="16"/>
      <c r="BC890" s="178"/>
      <c r="BD890" s="178"/>
      <c r="BE890" s="178"/>
      <c r="BF890" s="199"/>
      <c r="BG890" s="178"/>
      <c r="BH890" s="178"/>
      <c r="BI890" s="178"/>
      <c r="BJ890" s="178"/>
      <c r="BK890" s="199"/>
      <c r="BL890" s="199"/>
      <c r="BM890" s="178"/>
    </row>
    <row r="891" spans="3:65" s="8" customFormat="1" x14ac:dyDescent="0.25">
      <c r="C891" s="14"/>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6"/>
      <c r="AQ891" s="16"/>
      <c r="BC891" s="178"/>
      <c r="BD891" s="178"/>
      <c r="BE891" s="178"/>
      <c r="BF891" s="199"/>
      <c r="BG891" s="178"/>
      <c r="BH891" s="178"/>
      <c r="BI891" s="178"/>
      <c r="BJ891" s="178"/>
      <c r="BK891" s="199"/>
      <c r="BL891" s="199"/>
      <c r="BM891" s="178"/>
    </row>
    <row r="892" spans="3:65" s="8" customFormat="1" x14ac:dyDescent="0.25">
      <c r="C892" s="14"/>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6"/>
      <c r="AQ892" s="16"/>
      <c r="BC892" s="178"/>
      <c r="BD892" s="178"/>
      <c r="BE892" s="178"/>
      <c r="BF892" s="199"/>
      <c r="BG892" s="178"/>
      <c r="BH892" s="178"/>
      <c r="BI892" s="178"/>
      <c r="BJ892" s="178"/>
      <c r="BK892" s="199"/>
      <c r="BL892" s="199"/>
      <c r="BM892" s="178"/>
    </row>
    <row r="893" spans="3:65" s="8" customFormat="1" x14ac:dyDescent="0.25">
      <c r="C893" s="14"/>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6"/>
      <c r="AQ893" s="16"/>
      <c r="BC893" s="178"/>
      <c r="BD893" s="178"/>
      <c r="BE893" s="178"/>
      <c r="BF893" s="199"/>
      <c r="BG893" s="178"/>
      <c r="BH893" s="178"/>
      <c r="BI893" s="178"/>
      <c r="BJ893" s="178"/>
      <c r="BK893" s="199"/>
      <c r="BL893" s="199"/>
      <c r="BM893" s="178"/>
    </row>
    <row r="894" spans="3:65" s="8" customFormat="1" x14ac:dyDescent="0.25">
      <c r="C894" s="14"/>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6"/>
      <c r="AQ894" s="16"/>
      <c r="BC894" s="178"/>
      <c r="BD894" s="178"/>
      <c r="BE894" s="178"/>
      <c r="BF894" s="199"/>
      <c r="BG894" s="178"/>
      <c r="BH894" s="178"/>
      <c r="BI894" s="178"/>
      <c r="BJ894" s="178"/>
      <c r="BK894" s="199"/>
      <c r="BL894" s="199"/>
      <c r="BM894" s="178"/>
    </row>
    <row r="895" spans="3:65" s="8" customFormat="1" x14ac:dyDescent="0.25">
      <c r="C895" s="14"/>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6"/>
      <c r="AQ895" s="16"/>
      <c r="BC895" s="178"/>
      <c r="BD895" s="178"/>
      <c r="BE895" s="178"/>
      <c r="BF895" s="199"/>
      <c r="BG895" s="178"/>
      <c r="BH895" s="178"/>
      <c r="BI895" s="178"/>
      <c r="BJ895" s="178"/>
      <c r="BK895" s="199"/>
      <c r="BL895" s="199"/>
      <c r="BM895" s="178"/>
    </row>
    <row r="896" spans="3:65" s="8" customFormat="1" x14ac:dyDescent="0.25">
      <c r="C896" s="14"/>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6"/>
      <c r="AQ896" s="16"/>
      <c r="BC896" s="178"/>
      <c r="BD896" s="178"/>
      <c r="BE896" s="178"/>
      <c r="BF896" s="199"/>
      <c r="BG896" s="178"/>
      <c r="BH896" s="178"/>
      <c r="BI896" s="178"/>
      <c r="BJ896" s="178"/>
      <c r="BK896" s="199"/>
      <c r="BL896" s="199"/>
      <c r="BM896" s="178"/>
    </row>
    <row r="897" spans="3:65" s="8" customFormat="1" x14ac:dyDescent="0.25">
      <c r="C897" s="14"/>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6"/>
      <c r="AQ897" s="16"/>
      <c r="BC897" s="178"/>
      <c r="BD897" s="178"/>
      <c r="BE897" s="178"/>
      <c r="BF897" s="199"/>
      <c r="BG897" s="178"/>
      <c r="BH897" s="178"/>
      <c r="BI897" s="178"/>
      <c r="BJ897" s="178"/>
      <c r="BK897" s="199"/>
      <c r="BL897" s="199"/>
      <c r="BM897" s="178"/>
    </row>
    <row r="898" spans="3:65" s="8" customFormat="1" x14ac:dyDescent="0.25">
      <c r="C898" s="14"/>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6"/>
      <c r="AQ898" s="16"/>
      <c r="BC898" s="178"/>
      <c r="BD898" s="178"/>
      <c r="BE898" s="178"/>
      <c r="BF898" s="199"/>
      <c r="BG898" s="178"/>
      <c r="BH898" s="178"/>
      <c r="BI898" s="178"/>
      <c r="BJ898" s="178"/>
      <c r="BK898" s="199"/>
      <c r="BL898" s="199"/>
      <c r="BM898" s="178"/>
    </row>
    <row r="899" spans="3:65" s="8" customFormat="1" x14ac:dyDescent="0.25">
      <c r="C899" s="14"/>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6"/>
      <c r="AQ899" s="16"/>
      <c r="BC899" s="178"/>
      <c r="BD899" s="178"/>
      <c r="BE899" s="178"/>
      <c r="BF899" s="199"/>
      <c r="BG899" s="178"/>
      <c r="BH899" s="178"/>
      <c r="BI899" s="178"/>
      <c r="BJ899" s="178"/>
      <c r="BK899" s="199"/>
      <c r="BL899" s="199"/>
      <c r="BM899" s="178"/>
    </row>
    <row r="900" spans="3:65" s="8" customFormat="1" x14ac:dyDescent="0.25">
      <c r="C900" s="14"/>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6"/>
      <c r="AQ900" s="16"/>
      <c r="BC900" s="178"/>
      <c r="BD900" s="178"/>
      <c r="BE900" s="178"/>
      <c r="BF900" s="199"/>
      <c r="BG900" s="178"/>
      <c r="BH900" s="178"/>
      <c r="BI900" s="178"/>
      <c r="BJ900" s="178"/>
      <c r="BK900" s="199"/>
      <c r="BL900" s="199"/>
      <c r="BM900" s="178"/>
    </row>
    <row r="901" spans="3:65" s="8" customFormat="1" x14ac:dyDescent="0.25">
      <c r="C901" s="14"/>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6"/>
      <c r="AQ901" s="16"/>
      <c r="BC901" s="178"/>
      <c r="BD901" s="178"/>
      <c r="BE901" s="178"/>
      <c r="BF901" s="199"/>
      <c r="BG901" s="178"/>
      <c r="BH901" s="178"/>
      <c r="BI901" s="178"/>
      <c r="BJ901" s="178"/>
      <c r="BK901" s="199"/>
      <c r="BL901" s="199"/>
      <c r="BM901" s="178"/>
    </row>
    <row r="902" spans="3:65" s="8" customFormat="1" x14ac:dyDescent="0.25">
      <c r="C902" s="14"/>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6"/>
      <c r="AQ902" s="16"/>
      <c r="BC902" s="178"/>
      <c r="BD902" s="178"/>
      <c r="BE902" s="178"/>
      <c r="BF902" s="199"/>
      <c r="BG902" s="178"/>
      <c r="BH902" s="178"/>
      <c r="BI902" s="178"/>
      <c r="BJ902" s="178"/>
      <c r="BK902" s="199"/>
      <c r="BL902" s="199"/>
      <c r="BM902" s="178"/>
    </row>
    <row r="903" spans="3:65" s="8" customFormat="1" x14ac:dyDescent="0.25">
      <c r="C903" s="14"/>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6"/>
      <c r="AQ903" s="16"/>
      <c r="BC903" s="178"/>
      <c r="BD903" s="178"/>
      <c r="BE903" s="178"/>
      <c r="BF903" s="199"/>
      <c r="BG903" s="178"/>
      <c r="BH903" s="178"/>
      <c r="BI903" s="178"/>
      <c r="BJ903" s="178"/>
      <c r="BK903" s="199"/>
      <c r="BL903" s="199"/>
      <c r="BM903" s="178"/>
    </row>
    <row r="904" spans="3:65" s="8" customFormat="1" x14ac:dyDescent="0.25">
      <c r="C904" s="14"/>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6"/>
      <c r="AQ904" s="16"/>
      <c r="BC904" s="178"/>
      <c r="BD904" s="178"/>
      <c r="BE904" s="178"/>
      <c r="BF904" s="199"/>
      <c r="BG904" s="178"/>
      <c r="BH904" s="178"/>
      <c r="BI904" s="178"/>
      <c r="BJ904" s="178"/>
      <c r="BK904" s="199"/>
      <c r="BL904" s="199"/>
      <c r="BM904" s="178"/>
    </row>
    <row r="905" spans="3:65" s="8" customFormat="1" x14ac:dyDescent="0.25">
      <c r="C905" s="14"/>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6"/>
      <c r="AQ905" s="16"/>
      <c r="BC905" s="178"/>
      <c r="BD905" s="178"/>
      <c r="BE905" s="178"/>
      <c r="BF905" s="199"/>
      <c r="BG905" s="178"/>
      <c r="BH905" s="178"/>
      <c r="BI905" s="178"/>
      <c r="BJ905" s="178"/>
      <c r="BK905" s="199"/>
      <c r="BL905" s="199"/>
      <c r="BM905" s="178"/>
    </row>
    <row r="906" spans="3:65" s="8" customFormat="1" x14ac:dyDescent="0.25">
      <c r="C906" s="14"/>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6"/>
      <c r="AQ906" s="16"/>
      <c r="BC906" s="178"/>
      <c r="BD906" s="178"/>
      <c r="BE906" s="178"/>
      <c r="BF906" s="199"/>
      <c r="BG906" s="178"/>
      <c r="BH906" s="178"/>
      <c r="BI906" s="178"/>
      <c r="BJ906" s="178"/>
      <c r="BK906" s="199"/>
      <c r="BL906" s="199"/>
      <c r="BM906" s="178"/>
    </row>
    <row r="907" spans="3:65" s="8" customFormat="1" x14ac:dyDescent="0.25">
      <c r="C907" s="14"/>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6"/>
      <c r="AQ907" s="16"/>
      <c r="BC907" s="178"/>
      <c r="BD907" s="178"/>
      <c r="BE907" s="178"/>
      <c r="BF907" s="199"/>
      <c r="BG907" s="178"/>
      <c r="BH907" s="178"/>
      <c r="BI907" s="178"/>
      <c r="BJ907" s="178"/>
      <c r="BK907" s="199"/>
      <c r="BL907" s="199"/>
      <c r="BM907" s="178"/>
    </row>
    <row r="908" spans="3:65" s="8" customFormat="1" x14ac:dyDescent="0.25">
      <c r="C908" s="14"/>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6"/>
      <c r="AQ908" s="16"/>
      <c r="BC908" s="178"/>
      <c r="BD908" s="178"/>
      <c r="BE908" s="178"/>
      <c r="BF908" s="199"/>
      <c r="BG908" s="178"/>
      <c r="BH908" s="178"/>
      <c r="BI908" s="178"/>
      <c r="BJ908" s="178"/>
      <c r="BK908" s="199"/>
      <c r="BL908" s="199"/>
      <c r="BM908" s="178"/>
    </row>
    <row r="909" spans="3:65" s="8" customFormat="1" x14ac:dyDescent="0.25">
      <c r="C909" s="14"/>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6"/>
      <c r="AQ909" s="16"/>
      <c r="BC909" s="178"/>
      <c r="BD909" s="178"/>
      <c r="BE909" s="178"/>
      <c r="BF909" s="199"/>
      <c r="BG909" s="178"/>
      <c r="BH909" s="178"/>
      <c r="BI909" s="178"/>
      <c r="BJ909" s="178"/>
      <c r="BK909" s="199"/>
      <c r="BL909" s="199"/>
      <c r="BM909" s="178"/>
    </row>
    <row r="910" spans="3:65" s="8" customFormat="1" x14ac:dyDescent="0.25">
      <c r="C910" s="14"/>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6"/>
      <c r="AQ910" s="16"/>
      <c r="BC910" s="178"/>
      <c r="BD910" s="178"/>
      <c r="BE910" s="178"/>
      <c r="BF910" s="199"/>
      <c r="BG910" s="178"/>
      <c r="BH910" s="178"/>
      <c r="BI910" s="178"/>
      <c r="BJ910" s="178"/>
      <c r="BK910" s="199"/>
      <c r="BL910" s="199"/>
      <c r="BM910" s="178"/>
    </row>
    <row r="911" spans="3:65" s="8" customFormat="1" x14ac:dyDescent="0.25">
      <c r="C911" s="14"/>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6"/>
      <c r="AQ911" s="16"/>
      <c r="BC911" s="178"/>
      <c r="BD911" s="178"/>
      <c r="BE911" s="178"/>
      <c r="BF911" s="199"/>
      <c r="BG911" s="178"/>
      <c r="BH911" s="178"/>
      <c r="BI911" s="178"/>
      <c r="BJ911" s="178"/>
      <c r="BK911" s="199"/>
      <c r="BL911" s="199"/>
      <c r="BM911" s="178"/>
    </row>
    <row r="912" spans="3:65" s="8" customFormat="1" x14ac:dyDescent="0.25">
      <c r="C912" s="14"/>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6"/>
      <c r="AQ912" s="16"/>
      <c r="BC912" s="178"/>
      <c r="BD912" s="178"/>
      <c r="BE912" s="178"/>
      <c r="BF912" s="199"/>
      <c r="BG912" s="178"/>
      <c r="BH912" s="178"/>
      <c r="BI912" s="178"/>
      <c r="BJ912" s="178"/>
      <c r="BK912" s="199"/>
      <c r="BL912" s="199"/>
      <c r="BM912" s="178"/>
    </row>
    <row r="913" spans="3:65" s="8" customFormat="1" x14ac:dyDescent="0.25">
      <c r="C913" s="14"/>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6"/>
      <c r="AQ913" s="16"/>
      <c r="BC913" s="178"/>
      <c r="BD913" s="178"/>
      <c r="BE913" s="178"/>
      <c r="BF913" s="199"/>
      <c r="BG913" s="178"/>
      <c r="BH913" s="178"/>
      <c r="BI913" s="178"/>
      <c r="BJ913" s="178"/>
      <c r="BK913" s="199"/>
      <c r="BL913" s="199"/>
      <c r="BM913" s="178"/>
    </row>
    <row r="914" spans="3:65" s="8" customFormat="1" x14ac:dyDescent="0.25">
      <c r="C914" s="14"/>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6"/>
      <c r="AQ914" s="16"/>
      <c r="BC914" s="178"/>
      <c r="BD914" s="178"/>
      <c r="BE914" s="178"/>
      <c r="BF914" s="199"/>
      <c r="BG914" s="178"/>
      <c r="BH914" s="178"/>
      <c r="BI914" s="178"/>
      <c r="BJ914" s="178"/>
      <c r="BK914" s="199"/>
      <c r="BL914" s="199"/>
      <c r="BM914" s="178"/>
    </row>
    <row r="915" spans="3:65" s="8" customFormat="1" x14ac:dyDescent="0.25">
      <c r="C915" s="14"/>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6"/>
      <c r="AQ915" s="16"/>
      <c r="BC915" s="178"/>
      <c r="BD915" s="178"/>
      <c r="BE915" s="178"/>
      <c r="BF915" s="199"/>
      <c r="BG915" s="178"/>
      <c r="BH915" s="178"/>
      <c r="BI915" s="178"/>
      <c r="BJ915" s="178"/>
      <c r="BK915" s="199"/>
      <c r="BL915" s="199"/>
      <c r="BM915" s="178"/>
    </row>
    <row r="916" spans="3:65" s="8" customFormat="1" x14ac:dyDescent="0.25">
      <c r="C916" s="14"/>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6"/>
      <c r="AQ916" s="16"/>
      <c r="BC916" s="178"/>
      <c r="BD916" s="178"/>
      <c r="BE916" s="178"/>
      <c r="BF916" s="199"/>
      <c r="BG916" s="178"/>
      <c r="BH916" s="178"/>
      <c r="BI916" s="178"/>
      <c r="BJ916" s="178"/>
      <c r="BK916" s="199"/>
      <c r="BL916" s="199"/>
      <c r="BM916" s="178"/>
    </row>
    <row r="917" spans="3:65" s="8" customFormat="1" x14ac:dyDescent="0.25">
      <c r="C917" s="14"/>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6"/>
      <c r="AQ917" s="16"/>
      <c r="BC917" s="178"/>
      <c r="BD917" s="178"/>
      <c r="BE917" s="178"/>
      <c r="BF917" s="199"/>
      <c r="BG917" s="178"/>
      <c r="BH917" s="178"/>
      <c r="BI917" s="178"/>
      <c r="BJ917" s="178"/>
      <c r="BK917" s="199"/>
      <c r="BL917" s="199"/>
      <c r="BM917" s="178"/>
    </row>
    <row r="918" spans="3:65" s="8" customFormat="1" x14ac:dyDescent="0.25">
      <c r="C918" s="14"/>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6"/>
      <c r="AQ918" s="16"/>
      <c r="BC918" s="178"/>
      <c r="BD918" s="178"/>
      <c r="BE918" s="178"/>
      <c r="BF918" s="199"/>
      <c r="BG918" s="178"/>
      <c r="BH918" s="178"/>
      <c r="BI918" s="178"/>
      <c r="BJ918" s="178"/>
      <c r="BK918" s="199"/>
      <c r="BL918" s="199"/>
      <c r="BM918" s="178"/>
    </row>
    <row r="919" spans="3:65" s="8" customFormat="1" x14ac:dyDescent="0.25">
      <c r="C919" s="14"/>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6"/>
      <c r="AQ919" s="16"/>
      <c r="BC919" s="178"/>
      <c r="BD919" s="178"/>
      <c r="BE919" s="178"/>
      <c r="BF919" s="199"/>
      <c r="BG919" s="178"/>
      <c r="BH919" s="178"/>
      <c r="BI919" s="178"/>
      <c r="BJ919" s="178"/>
      <c r="BK919" s="199"/>
      <c r="BL919" s="199"/>
      <c r="BM919" s="178"/>
    </row>
    <row r="920" spans="3:65" s="8" customFormat="1" x14ac:dyDescent="0.25">
      <c r="C920" s="14"/>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6"/>
      <c r="AQ920" s="16"/>
      <c r="BC920" s="178"/>
      <c r="BD920" s="178"/>
      <c r="BE920" s="178"/>
      <c r="BF920" s="199"/>
      <c r="BG920" s="178"/>
      <c r="BH920" s="178"/>
      <c r="BI920" s="178"/>
      <c r="BJ920" s="178"/>
      <c r="BK920" s="199"/>
      <c r="BL920" s="199"/>
      <c r="BM920" s="178"/>
    </row>
    <row r="921" spans="3:65" s="8" customFormat="1" x14ac:dyDescent="0.25">
      <c r="C921" s="14"/>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6"/>
      <c r="AQ921" s="16"/>
      <c r="BC921" s="178"/>
      <c r="BD921" s="178"/>
      <c r="BE921" s="178"/>
      <c r="BF921" s="199"/>
      <c r="BG921" s="178"/>
      <c r="BH921" s="178"/>
      <c r="BI921" s="178"/>
      <c r="BJ921" s="178"/>
      <c r="BK921" s="199"/>
      <c r="BL921" s="199"/>
      <c r="BM921" s="178"/>
    </row>
    <row r="922" spans="3:65" s="8" customFormat="1" x14ac:dyDescent="0.25">
      <c r="C922" s="14"/>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6"/>
      <c r="AQ922" s="16"/>
      <c r="BC922" s="178"/>
      <c r="BD922" s="178"/>
      <c r="BE922" s="178"/>
      <c r="BF922" s="199"/>
      <c r="BG922" s="178"/>
      <c r="BH922" s="178"/>
      <c r="BI922" s="178"/>
      <c r="BJ922" s="178"/>
      <c r="BK922" s="199"/>
      <c r="BL922" s="199"/>
      <c r="BM922" s="178"/>
    </row>
    <row r="923" spans="3:65" s="8" customFormat="1" x14ac:dyDescent="0.25">
      <c r="C923" s="14"/>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6"/>
      <c r="AQ923" s="16"/>
      <c r="BC923" s="178"/>
      <c r="BD923" s="178"/>
      <c r="BE923" s="178"/>
      <c r="BF923" s="199"/>
      <c r="BG923" s="178"/>
      <c r="BH923" s="178"/>
      <c r="BI923" s="178"/>
      <c r="BJ923" s="178"/>
      <c r="BK923" s="199"/>
      <c r="BL923" s="199"/>
      <c r="BM923" s="178"/>
    </row>
    <row r="924" spans="3:65" s="8" customFormat="1" x14ac:dyDescent="0.25">
      <c r="C924" s="14"/>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6"/>
      <c r="AQ924" s="16"/>
      <c r="BC924" s="178"/>
      <c r="BD924" s="178"/>
      <c r="BE924" s="178"/>
      <c r="BF924" s="199"/>
      <c r="BG924" s="178"/>
      <c r="BH924" s="178"/>
      <c r="BI924" s="178"/>
      <c r="BJ924" s="178"/>
      <c r="BK924" s="199"/>
      <c r="BL924" s="199"/>
      <c r="BM924" s="178"/>
    </row>
    <row r="925" spans="3:65" s="8" customFormat="1" x14ac:dyDescent="0.25">
      <c r="C925" s="14"/>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6"/>
      <c r="AQ925" s="16"/>
      <c r="BC925" s="178"/>
      <c r="BD925" s="178"/>
      <c r="BE925" s="178"/>
      <c r="BF925" s="199"/>
      <c r="BG925" s="178"/>
      <c r="BH925" s="178"/>
      <c r="BI925" s="178"/>
      <c r="BJ925" s="178"/>
      <c r="BK925" s="199"/>
      <c r="BL925" s="199"/>
      <c r="BM925" s="178"/>
    </row>
    <row r="926" spans="3:65" s="8" customFormat="1" x14ac:dyDescent="0.25">
      <c r="C926" s="14"/>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6"/>
      <c r="AQ926" s="16"/>
      <c r="BC926" s="178"/>
      <c r="BD926" s="178"/>
      <c r="BE926" s="178"/>
      <c r="BF926" s="199"/>
      <c r="BG926" s="178"/>
      <c r="BH926" s="178"/>
      <c r="BI926" s="178"/>
      <c r="BJ926" s="178"/>
      <c r="BK926" s="199"/>
      <c r="BL926" s="199"/>
      <c r="BM926" s="178"/>
    </row>
    <row r="927" spans="3:65" s="8" customFormat="1" x14ac:dyDescent="0.25">
      <c r="C927" s="14"/>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6"/>
      <c r="AQ927" s="16"/>
      <c r="BC927" s="178"/>
      <c r="BD927" s="178"/>
      <c r="BE927" s="178"/>
      <c r="BF927" s="199"/>
      <c r="BG927" s="178"/>
      <c r="BH927" s="178"/>
      <c r="BI927" s="178"/>
      <c r="BJ927" s="178"/>
      <c r="BK927" s="199"/>
      <c r="BL927" s="199"/>
      <c r="BM927" s="178"/>
    </row>
    <row r="928" spans="3:65" s="8" customFormat="1" x14ac:dyDescent="0.25">
      <c r="C928" s="14"/>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6"/>
      <c r="AQ928" s="16"/>
      <c r="BC928" s="178"/>
      <c r="BD928" s="178"/>
      <c r="BE928" s="178"/>
      <c r="BF928" s="199"/>
      <c r="BG928" s="178"/>
      <c r="BH928" s="178"/>
      <c r="BI928" s="178"/>
      <c r="BJ928" s="178"/>
      <c r="BK928" s="199"/>
      <c r="BL928" s="199"/>
      <c r="BM928" s="178"/>
    </row>
    <row r="929" spans="3:65" s="8" customFormat="1" x14ac:dyDescent="0.25">
      <c r="C929" s="14"/>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6"/>
      <c r="AQ929" s="16"/>
      <c r="BC929" s="178"/>
      <c r="BD929" s="178"/>
      <c r="BE929" s="178"/>
      <c r="BF929" s="199"/>
      <c r="BG929" s="178"/>
      <c r="BH929" s="178"/>
      <c r="BI929" s="178"/>
      <c r="BJ929" s="178"/>
      <c r="BK929" s="199"/>
      <c r="BL929" s="199"/>
      <c r="BM929" s="178"/>
    </row>
    <row r="930" spans="3:65" s="8" customFormat="1" x14ac:dyDescent="0.25">
      <c r="C930" s="14"/>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6"/>
      <c r="AQ930" s="16"/>
      <c r="BC930" s="178"/>
      <c r="BD930" s="178"/>
      <c r="BE930" s="178"/>
      <c r="BF930" s="199"/>
      <c r="BG930" s="178"/>
      <c r="BH930" s="178"/>
      <c r="BI930" s="178"/>
      <c r="BJ930" s="178"/>
      <c r="BK930" s="199"/>
      <c r="BL930" s="199"/>
      <c r="BM930" s="178"/>
    </row>
    <row r="931" spans="3:65" s="8" customFormat="1" x14ac:dyDescent="0.25">
      <c r="C931" s="14"/>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6"/>
      <c r="AQ931" s="16"/>
      <c r="BC931" s="178"/>
      <c r="BD931" s="178"/>
      <c r="BE931" s="178"/>
      <c r="BF931" s="199"/>
      <c r="BG931" s="178"/>
      <c r="BH931" s="178"/>
      <c r="BI931" s="178"/>
      <c r="BJ931" s="178"/>
      <c r="BK931" s="199"/>
      <c r="BL931" s="199"/>
      <c r="BM931" s="178"/>
    </row>
    <row r="932" spans="3:65" s="8" customFormat="1" x14ac:dyDescent="0.25">
      <c r="C932" s="14"/>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6"/>
      <c r="AQ932" s="16"/>
      <c r="BC932" s="178"/>
      <c r="BD932" s="178"/>
      <c r="BE932" s="178"/>
      <c r="BF932" s="199"/>
      <c r="BG932" s="178"/>
      <c r="BH932" s="178"/>
      <c r="BI932" s="178"/>
      <c r="BJ932" s="178"/>
      <c r="BK932" s="199"/>
      <c r="BL932" s="199"/>
      <c r="BM932" s="178"/>
    </row>
    <row r="933" spans="3:65" s="8" customFormat="1" x14ac:dyDescent="0.25">
      <c r="C933" s="14"/>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6"/>
      <c r="AQ933" s="16"/>
      <c r="BC933" s="178"/>
      <c r="BD933" s="178"/>
      <c r="BE933" s="178"/>
      <c r="BF933" s="199"/>
      <c r="BG933" s="178"/>
      <c r="BH933" s="178"/>
      <c r="BI933" s="178"/>
      <c r="BJ933" s="178"/>
      <c r="BK933" s="199"/>
      <c r="BL933" s="199"/>
      <c r="BM933" s="178"/>
    </row>
    <row r="934" spans="3:65" s="8" customFormat="1" x14ac:dyDescent="0.25">
      <c r="C934" s="14"/>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6"/>
      <c r="AQ934" s="16"/>
      <c r="BC934" s="178"/>
      <c r="BD934" s="178"/>
      <c r="BE934" s="178"/>
      <c r="BF934" s="199"/>
      <c r="BG934" s="178"/>
      <c r="BH934" s="178"/>
      <c r="BI934" s="178"/>
      <c r="BJ934" s="178"/>
      <c r="BK934" s="199"/>
      <c r="BL934" s="199"/>
      <c r="BM934" s="178"/>
    </row>
    <row r="935" spans="3:65" s="8" customFormat="1" x14ac:dyDescent="0.25">
      <c r="C935" s="14"/>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6"/>
      <c r="AQ935" s="16"/>
      <c r="BC935" s="178"/>
      <c r="BD935" s="178"/>
      <c r="BE935" s="178"/>
      <c r="BF935" s="199"/>
      <c r="BG935" s="178"/>
      <c r="BH935" s="178"/>
      <c r="BI935" s="178"/>
      <c r="BJ935" s="178"/>
      <c r="BK935" s="199"/>
      <c r="BL935" s="199"/>
      <c r="BM935" s="178"/>
    </row>
    <row r="936" spans="3:65" s="8" customFormat="1" x14ac:dyDescent="0.25">
      <c r="C936" s="14"/>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6"/>
      <c r="AQ936" s="16"/>
      <c r="BC936" s="178"/>
      <c r="BD936" s="178"/>
      <c r="BE936" s="178"/>
      <c r="BF936" s="199"/>
      <c r="BG936" s="178"/>
      <c r="BH936" s="178"/>
      <c r="BI936" s="178"/>
      <c r="BJ936" s="178"/>
      <c r="BK936" s="199"/>
      <c r="BL936" s="199"/>
      <c r="BM936" s="178"/>
    </row>
    <row r="937" spans="3:65" s="8" customFormat="1" x14ac:dyDescent="0.25">
      <c r="C937" s="14"/>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6"/>
      <c r="AQ937" s="16"/>
      <c r="BC937" s="178"/>
      <c r="BD937" s="178"/>
      <c r="BE937" s="178"/>
      <c r="BF937" s="199"/>
      <c r="BG937" s="178"/>
      <c r="BH937" s="178"/>
      <c r="BI937" s="178"/>
      <c r="BJ937" s="178"/>
      <c r="BK937" s="199"/>
      <c r="BL937" s="199"/>
      <c r="BM937" s="178"/>
    </row>
    <row r="938" spans="3:65" s="8" customFormat="1" x14ac:dyDescent="0.25">
      <c r="C938" s="14"/>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6"/>
      <c r="AQ938" s="16"/>
      <c r="BC938" s="178"/>
      <c r="BD938" s="178"/>
      <c r="BE938" s="178"/>
      <c r="BF938" s="199"/>
      <c r="BG938" s="178"/>
      <c r="BH938" s="178"/>
      <c r="BI938" s="178"/>
      <c r="BJ938" s="178"/>
      <c r="BK938" s="199"/>
      <c r="BL938" s="199"/>
      <c r="BM938" s="178"/>
    </row>
    <row r="939" spans="3:65" s="8" customFormat="1" x14ac:dyDescent="0.25">
      <c r="C939" s="14"/>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6"/>
      <c r="AQ939" s="16"/>
      <c r="BC939" s="178"/>
      <c r="BD939" s="178"/>
      <c r="BE939" s="178"/>
      <c r="BF939" s="199"/>
      <c r="BG939" s="178"/>
      <c r="BH939" s="178"/>
      <c r="BI939" s="178"/>
      <c r="BJ939" s="178"/>
      <c r="BK939" s="199"/>
      <c r="BL939" s="199"/>
      <c r="BM939" s="178"/>
    </row>
    <row r="940" spans="3:65" s="8" customFormat="1" x14ac:dyDescent="0.25">
      <c r="C940" s="14"/>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6"/>
      <c r="AQ940" s="16"/>
      <c r="BC940" s="178"/>
      <c r="BD940" s="178"/>
      <c r="BE940" s="178"/>
      <c r="BF940" s="199"/>
      <c r="BG940" s="178"/>
      <c r="BH940" s="178"/>
      <c r="BI940" s="178"/>
      <c r="BJ940" s="178"/>
      <c r="BK940" s="199"/>
      <c r="BL940" s="199"/>
      <c r="BM940" s="178"/>
    </row>
    <row r="941" spans="3:65" s="8" customFormat="1" x14ac:dyDescent="0.25">
      <c r="C941" s="14"/>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6"/>
      <c r="AQ941" s="16"/>
      <c r="BC941" s="178"/>
      <c r="BD941" s="178"/>
      <c r="BE941" s="178"/>
      <c r="BF941" s="199"/>
      <c r="BG941" s="178"/>
      <c r="BH941" s="178"/>
      <c r="BI941" s="178"/>
      <c r="BJ941" s="178"/>
      <c r="BK941" s="199"/>
      <c r="BL941" s="199"/>
      <c r="BM941" s="178"/>
    </row>
    <row r="942" spans="3:65" s="8" customFormat="1" x14ac:dyDescent="0.25">
      <c r="C942" s="14"/>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6"/>
      <c r="AQ942" s="16"/>
      <c r="BC942" s="178"/>
      <c r="BD942" s="178"/>
      <c r="BE942" s="178"/>
      <c r="BF942" s="199"/>
      <c r="BG942" s="178"/>
      <c r="BH942" s="178"/>
      <c r="BI942" s="178"/>
      <c r="BJ942" s="178"/>
      <c r="BK942" s="199"/>
      <c r="BL942" s="199"/>
      <c r="BM942" s="178"/>
    </row>
    <row r="943" spans="3:65" s="8" customFormat="1" x14ac:dyDescent="0.25">
      <c r="C943" s="14"/>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6"/>
      <c r="AQ943" s="16"/>
      <c r="BC943" s="178"/>
      <c r="BD943" s="178"/>
      <c r="BE943" s="178"/>
      <c r="BF943" s="199"/>
      <c r="BG943" s="178"/>
      <c r="BH943" s="178"/>
      <c r="BI943" s="178"/>
      <c r="BJ943" s="178"/>
      <c r="BK943" s="199"/>
      <c r="BL943" s="199"/>
      <c r="BM943" s="178"/>
    </row>
    <row r="944" spans="3:65" s="8" customFormat="1" x14ac:dyDescent="0.25">
      <c r="C944" s="14"/>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6"/>
      <c r="AQ944" s="16"/>
      <c r="BC944" s="178"/>
      <c r="BD944" s="178"/>
      <c r="BE944" s="178"/>
      <c r="BF944" s="199"/>
      <c r="BG944" s="178"/>
      <c r="BH944" s="178"/>
      <c r="BI944" s="178"/>
      <c r="BJ944" s="178"/>
      <c r="BK944" s="199"/>
      <c r="BL944" s="199"/>
      <c r="BM944" s="178"/>
    </row>
    <row r="945" spans="3:65" s="8" customFormat="1" x14ac:dyDescent="0.25">
      <c r="C945" s="14"/>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6"/>
      <c r="AQ945" s="16"/>
      <c r="BC945" s="178"/>
      <c r="BD945" s="178"/>
      <c r="BE945" s="178"/>
      <c r="BF945" s="199"/>
      <c r="BG945" s="178"/>
      <c r="BH945" s="178"/>
      <c r="BI945" s="178"/>
      <c r="BJ945" s="178"/>
      <c r="BK945" s="199"/>
      <c r="BL945" s="199"/>
      <c r="BM945" s="178"/>
    </row>
    <row r="946" spans="3:65" s="8" customFormat="1" x14ac:dyDescent="0.25">
      <c r="C946" s="14"/>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6"/>
      <c r="AQ946" s="16"/>
      <c r="BC946" s="178"/>
      <c r="BD946" s="178"/>
      <c r="BE946" s="178"/>
      <c r="BF946" s="199"/>
      <c r="BG946" s="178"/>
      <c r="BH946" s="178"/>
      <c r="BI946" s="178"/>
      <c r="BJ946" s="178"/>
      <c r="BK946" s="199"/>
      <c r="BL946" s="199"/>
      <c r="BM946" s="178"/>
    </row>
    <row r="947" spans="3:65" s="8" customFormat="1" x14ac:dyDescent="0.25">
      <c r="C947" s="14"/>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6"/>
      <c r="AQ947" s="16"/>
      <c r="BC947" s="178"/>
      <c r="BD947" s="178"/>
      <c r="BE947" s="178"/>
      <c r="BF947" s="199"/>
      <c r="BG947" s="178"/>
      <c r="BH947" s="178"/>
      <c r="BI947" s="178"/>
      <c r="BJ947" s="178"/>
      <c r="BK947" s="199"/>
      <c r="BL947" s="199"/>
      <c r="BM947" s="178"/>
    </row>
    <row r="948" spans="3:65" s="8" customFormat="1" x14ac:dyDescent="0.25">
      <c r="C948" s="14"/>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6"/>
      <c r="AQ948" s="16"/>
      <c r="BC948" s="178"/>
      <c r="BD948" s="178"/>
      <c r="BE948" s="178"/>
      <c r="BF948" s="199"/>
      <c r="BG948" s="178"/>
      <c r="BH948" s="178"/>
      <c r="BI948" s="178"/>
      <c r="BJ948" s="178"/>
      <c r="BK948" s="199"/>
      <c r="BL948" s="199"/>
      <c r="BM948" s="178"/>
    </row>
    <row r="949" spans="3:65" s="8" customFormat="1" x14ac:dyDescent="0.25">
      <c r="C949" s="14"/>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6"/>
      <c r="AQ949" s="16"/>
      <c r="BC949" s="178"/>
      <c r="BD949" s="178"/>
      <c r="BE949" s="178"/>
      <c r="BF949" s="199"/>
      <c r="BG949" s="178"/>
      <c r="BH949" s="178"/>
      <c r="BI949" s="178"/>
      <c r="BJ949" s="178"/>
      <c r="BK949" s="199"/>
      <c r="BL949" s="199"/>
      <c r="BM949" s="178"/>
    </row>
    <row r="950" spans="3:65" s="8" customFormat="1" x14ac:dyDescent="0.25">
      <c r="C950" s="14"/>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6"/>
      <c r="AQ950" s="16"/>
      <c r="BC950" s="178"/>
      <c r="BD950" s="178"/>
      <c r="BE950" s="178"/>
      <c r="BF950" s="199"/>
      <c r="BG950" s="178"/>
      <c r="BH950" s="178"/>
      <c r="BI950" s="178"/>
      <c r="BJ950" s="178"/>
      <c r="BK950" s="199"/>
      <c r="BL950" s="199"/>
      <c r="BM950" s="178"/>
    </row>
    <row r="951" spans="3:65" s="8" customFormat="1" x14ac:dyDescent="0.25">
      <c r="C951" s="14"/>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6"/>
      <c r="AQ951" s="16"/>
      <c r="BC951" s="178"/>
      <c r="BD951" s="178"/>
      <c r="BE951" s="178"/>
      <c r="BF951" s="199"/>
      <c r="BG951" s="178"/>
      <c r="BH951" s="178"/>
      <c r="BI951" s="178"/>
      <c r="BJ951" s="178"/>
      <c r="BK951" s="199"/>
      <c r="BL951" s="199"/>
      <c r="BM951" s="178"/>
    </row>
    <row r="952" spans="3:65" s="8" customFormat="1" x14ac:dyDescent="0.25">
      <c r="C952" s="14"/>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6"/>
      <c r="AQ952" s="16"/>
      <c r="BC952" s="178"/>
      <c r="BD952" s="178"/>
      <c r="BE952" s="178"/>
      <c r="BF952" s="199"/>
      <c r="BG952" s="178"/>
      <c r="BH952" s="178"/>
      <c r="BI952" s="178"/>
      <c r="BJ952" s="178"/>
      <c r="BK952" s="199"/>
      <c r="BL952" s="199"/>
      <c r="BM952" s="178"/>
    </row>
    <row r="953" spans="3:65" s="8" customFormat="1" x14ac:dyDescent="0.25">
      <c r="C953" s="14"/>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6"/>
      <c r="AQ953" s="16"/>
      <c r="BC953" s="178"/>
      <c r="BD953" s="178"/>
      <c r="BE953" s="178"/>
      <c r="BF953" s="199"/>
      <c r="BG953" s="178"/>
      <c r="BH953" s="178"/>
      <c r="BI953" s="178"/>
      <c r="BJ953" s="178"/>
      <c r="BK953" s="199"/>
      <c r="BL953" s="199"/>
      <c r="BM953" s="178"/>
    </row>
    <row r="954" spans="3:65" s="8" customFormat="1" x14ac:dyDescent="0.25">
      <c r="C954" s="14"/>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6"/>
      <c r="AQ954" s="16"/>
      <c r="BC954" s="178"/>
      <c r="BD954" s="178"/>
      <c r="BE954" s="178"/>
      <c r="BF954" s="199"/>
      <c r="BG954" s="178"/>
      <c r="BH954" s="178"/>
      <c r="BI954" s="178"/>
      <c r="BJ954" s="178"/>
      <c r="BK954" s="199"/>
      <c r="BL954" s="199"/>
      <c r="BM954" s="178"/>
    </row>
    <row r="955" spans="3:65" s="8" customFormat="1" x14ac:dyDescent="0.25">
      <c r="C955" s="14"/>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6"/>
      <c r="AQ955" s="16"/>
      <c r="BC955" s="178"/>
      <c r="BD955" s="178"/>
      <c r="BE955" s="178"/>
      <c r="BF955" s="199"/>
      <c r="BG955" s="178"/>
      <c r="BH955" s="178"/>
      <c r="BI955" s="178"/>
      <c r="BJ955" s="178"/>
      <c r="BK955" s="199"/>
      <c r="BL955" s="199"/>
      <c r="BM955" s="178"/>
    </row>
    <row r="956" spans="3:65" s="8" customFormat="1" x14ac:dyDescent="0.25">
      <c r="C956" s="14"/>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6"/>
      <c r="AQ956" s="16"/>
      <c r="BC956" s="178"/>
      <c r="BD956" s="178"/>
      <c r="BE956" s="178"/>
      <c r="BF956" s="199"/>
      <c r="BG956" s="178"/>
      <c r="BH956" s="178"/>
      <c r="BI956" s="178"/>
      <c r="BJ956" s="178"/>
      <c r="BK956" s="199"/>
      <c r="BL956" s="199"/>
      <c r="BM956" s="178"/>
    </row>
    <row r="957" spans="3:65" s="8" customFormat="1" x14ac:dyDescent="0.25">
      <c r="C957" s="14"/>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6"/>
      <c r="AQ957" s="16"/>
      <c r="BC957" s="178"/>
      <c r="BD957" s="178"/>
      <c r="BE957" s="178"/>
      <c r="BF957" s="199"/>
      <c r="BG957" s="178"/>
      <c r="BH957" s="178"/>
      <c r="BI957" s="178"/>
      <c r="BJ957" s="178"/>
      <c r="BK957" s="199"/>
      <c r="BL957" s="199"/>
      <c r="BM957" s="178"/>
    </row>
    <row r="958" spans="3:65" s="8" customFormat="1" x14ac:dyDescent="0.25">
      <c r="C958" s="14"/>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6"/>
      <c r="AQ958" s="16"/>
      <c r="BC958" s="178"/>
      <c r="BD958" s="178"/>
      <c r="BE958" s="178"/>
      <c r="BF958" s="199"/>
      <c r="BG958" s="178"/>
      <c r="BH958" s="178"/>
      <c r="BI958" s="178"/>
      <c r="BJ958" s="178"/>
      <c r="BK958" s="199"/>
      <c r="BL958" s="199"/>
      <c r="BM958" s="178"/>
    </row>
    <row r="959" spans="3:65" s="8" customFormat="1" x14ac:dyDescent="0.25">
      <c r="C959" s="14"/>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6"/>
      <c r="AQ959" s="16"/>
      <c r="BC959" s="178"/>
      <c r="BD959" s="178"/>
      <c r="BE959" s="178"/>
      <c r="BF959" s="199"/>
      <c r="BG959" s="178"/>
      <c r="BH959" s="178"/>
      <c r="BI959" s="178"/>
      <c r="BJ959" s="178"/>
      <c r="BK959" s="199"/>
      <c r="BL959" s="199"/>
      <c r="BM959" s="178"/>
    </row>
    <row r="960" spans="3:65" s="8" customFormat="1" x14ac:dyDescent="0.25">
      <c r="C960" s="14"/>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6"/>
      <c r="AQ960" s="16"/>
      <c r="BC960" s="178"/>
      <c r="BD960" s="178"/>
      <c r="BE960" s="178"/>
      <c r="BF960" s="199"/>
      <c r="BG960" s="178"/>
      <c r="BH960" s="178"/>
      <c r="BI960" s="178"/>
      <c r="BJ960" s="178"/>
      <c r="BK960" s="199"/>
      <c r="BL960" s="199"/>
      <c r="BM960" s="178"/>
    </row>
    <row r="961" spans="3:65" s="8" customFormat="1" x14ac:dyDescent="0.25">
      <c r="C961" s="14"/>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6"/>
      <c r="AQ961" s="16"/>
      <c r="BC961" s="178"/>
      <c r="BD961" s="178"/>
      <c r="BE961" s="178"/>
      <c r="BF961" s="199"/>
      <c r="BG961" s="178"/>
      <c r="BH961" s="178"/>
      <c r="BI961" s="178"/>
      <c r="BJ961" s="178"/>
      <c r="BK961" s="199"/>
      <c r="BL961" s="199"/>
      <c r="BM961" s="178"/>
    </row>
    <row r="962" spans="3:65" s="8" customFormat="1" x14ac:dyDescent="0.25">
      <c r="C962" s="14"/>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6"/>
      <c r="AQ962" s="16"/>
      <c r="BC962" s="178"/>
      <c r="BD962" s="178"/>
      <c r="BE962" s="178"/>
      <c r="BF962" s="199"/>
      <c r="BG962" s="178"/>
      <c r="BH962" s="178"/>
      <c r="BI962" s="178"/>
      <c r="BJ962" s="178"/>
      <c r="BK962" s="199"/>
      <c r="BL962" s="199"/>
      <c r="BM962" s="178"/>
    </row>
    <row r="963" spans="3:65" s="8" customFormat="1" x14ac:dyDescent="0.25">
      <c r="C963" s="14"/>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6"/>
      <c r="AQ963" s="16"/>
      <c r="BC963" s="178"/>
      <c r="BD963" s="178"/>
      <c r="BE963" s="178"/>
      <c r="BF963" s="199"/>
      <c r="BG963" s="178"/>
      <c r="BH963" s="178"/>
      <c r="BI963" s="178"/>
      <c r="BJ963" s="178"/>
      <c r="BK963" s="199"/>
      <c r="BL963" s="199"/>
      <c r="BM963" s="178"/>
    </row>
    <row r="964" spans="3:65" s="8" customFormat="1" x14ac:dyDescent="0.25">
      <c r="C964" s="14"/>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6"/>
      <c r="AQ964" s="16"/>
      <c r="BC964" s="178"/>
      <c r="BD964" s="178"/>
      <c r="BE964" s="178"/>
      <c r="BF964" s="199"/>
      <c r="BG964" s="178"/>
      <c r="BH964" s="178"/>
      <c r="BI964" s="178"/>
      <c r="BJ964" s="178"/>
      <c r="BK964" s="199"/>
      <c r="BL964" s="199"/>
      <c r="BM964" s="178"/>
    </row>
    <row r="965" spans="3:65" s="8" customFormat="1" x14ac:dyDescent="0.25">
      <c r="C965" s="14"/>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6"/>
      <c r="AQ965" s="16"/>
      <c r="BC965" s="178"/>
      <c r="BD965" s="178"/>
      <c r="BE965" s="178"/>
      <c r="BF965" s="199"/>
      <c r="BG965" s="178"/>
      <c r="BH965" s="178"/>
      <c r="BI965" s="178"/>
      <c r="BJ965" s="178"/>
      <c r="BK965" s="199"/>
      <c r="BL965" s="199"/>
      <c r="BM965" s="178"/>
    </row>
    <row r="966" spans="3:65" s="8" customFormat="1" x14ac:dyDescent="0.25">
      <c r="C966" s="14"/>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6"/>
      <c r="AQ966" s="16"/>
      <c r="BC966" s="178"/>
      <c r="BD966" s="178"/>
      <c r="BE966" s="178"/>
      <c r="BF966" s="199"/>
      <c r="BG966" s="178"/>
      <c r="BH966" s="178"/>
      <c r="BI966" s="178"/>
      <c r="BJ966" s="178"/>
      <c r="BK966" s="199"/>
      <c r="BL966" s="199"/>
      <c r="BM966" s="178"/>
    </row>
    <row r="967" spans="3:65" s="8" customFormat="1" x14ac:dyDescent="0.25">
      <c r="C967" s="14"/>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6"/>
      <c r="AQ967" s="16"/>
      <c r="BC967" s="178"/>
      <c r="BD967" s="178"/>
      <c r="BE967" s="178"/>
      <c r="BF967" s="199"/>
      <c r="BG967" s="178"/>
      <c r="BH967" s="178"/>
      <c r="BI967" s="178"/>
      <c r="BJ967" s="178"/>
      <c r="BK967" s="199"/>
      <c r="BL967" s="199"/>
      <c r="BM967" s="178"/>
    </row>
    <row r="968" spans="3:65" s="8" customFormat="1" x14ac:dyDescent="0.25">
      <c r="C968" s="14"/>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6"/>
      <c r="AQ968" s="16"/>
      <c r="BC968" s="178"/>
      <c r="BD968" s="178"/>
      <c r="BE968" s="178"/>
      <c r="BF968" s="199"/>
      <c r="BG968" s="178"/>
      <c r="BH968" s="178"/>
      <c r="BI968" s="178"/>
      <c r="BJ968" s="178"/>
      <c r="BK968" s="199"/>
      <c r="BL968" s="199"/>
      <c r="BM968" s="178"/>
    </row>
    <row r="969" spans="3:65" s="8" customFormat="1" x14ac:dyDescent="0.25">
      <c r="C969" s="14"/>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6"/>
      <c r="AQ969" s="16"/>
      <c r="BC969" s="178"/>
      <c r="BD969" s="178"/>
      <c r="BE969" s="178"/>
      <c r="BF969" s="199"/>
      <c r="BG969" s="178"/>
      <c r="BH969" s="178"/>
      <c r="BI969" s="178"/>
      <c r="BJ969" s="178"/>
      <c r="BK969" s="199"/>
      <c r="BL969" s="199"/>
      <c r="BM969" s="178"/>
    </row>
    <row r="970" spans="3:65" s="8" customFormat="1" x14ac:dyDescent="0.25">
      <c r="C970" s="14"/>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6"/>
      <c r="AQ970" s="16"/>
      <c r="BC970" s="178"/>
      <c r="BD970" s="178"/>
      <c r="BE970" s="178"/>
      <c r="BF970" s="199"/>
      <c r="BG970" s="178"/>
      <c r="BH970" s="178"/>
      <c r="BI970" s="178"/>
      <c r="BJ970" s="178"/>
      <c r="BK970" s="199"/>
      <c r="BL970" s="199"/>
      <c r="BM970" s="178"/>
    </row>
    <row r="971" spans="3:65" s="8" customFormat="1" x14ac:dyDescent="0.25">
      <c r="C971" s="14"/>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6"/>
      <c r="AQ971" s="16"/>
      <c r="BC971" s="178"/>
      <c r="BD971" s="178"/>
      <c r="BE971" s="178"/>
      <c r="BF971" s="199"/>
      <c r="BG971" s="178"/>
      <c r="BH971" s="178"/>
      <c r="BI971" s="178"/>
      <c r="BJ971" s="178"/>
      <c r="BK971" s="199"/>
      <c r="BL971" s="199"/>
      <c r="BM971" s="178"/>
    </row>
    <row r="972" spans="3:65" s="8" customFormat="1" x14ac:dyDescent="0.25">
      <c r="C972" s="14"/>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6"/>
      <c r="AQ972" s="16"/>
      <c r="BC972" s="178"/>
      <c r="BD972" s="178"/>
      <c r="BE972" s="178"/>
      <c r="BF972" s="199"/>
      <c r="BG972" s="178"/>
      <c r="BH972" s="178"/>
      <c r="BI972" s="178"/>
      <c r="BJ972" s="178"/>
      <c r="BK972" s="199"/>
      <c r="BL972" s="199"/>
      <c r="BM972" s="178"/>
    </row>
    <row r="973" spans="3:65" s="8" customFormat="1" x14ac:dyDescent="0.25">
      <c r="C973" s="14"/>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6"/>
      <c r="AQ973" s="16"/>
      <c r="BC973" s="178"/>
      <c r="BD973" s="178"/>
      <c r="BE973" s="178"/>
      <c r="BF973" s="199"/>
      <c r="BG973" s="178"/>
      <c r="BH973" s="178"/>
      <c r="BI973" s="178"/>
      <c r="BJ973" s="178"/>
      <c r="BK973" s="199"/>
      <c r="BL973" s="199"/>
      <c r="BM973" s="178"/>
    </row>
    <row r="974" spans="3:65" s="8" customFormat="1" x14ac:dyDescent="0.25">
      <c r="C974" s="14"/>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6"/>
      <c r="AQ974" s="16"/>
      <c r="BC974" s="178"/>
      <c r="BD974" s="178"/>
      <c r="BE974" s="178"/>
      <c r="BF974" s="199"/>
      <c r="BG974" s="178"/>
      <c r="BH974" s="178"/>
      <c r="BI974" s="178"/>
      <c r="BJ974" s="178"/>
      <c r="BK974" s="199"/>
      <c r="BL974" s="199"/>
      <c r="BM974" s="178"/>
    </row>
    <row r="975" spans="3:65" s="8" customFormat="1" x14ac:dyDescent="0.25">
      <c r="C975" s="14"/>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6"/>
      <c r="AQ975" s="16"/>
      <c r="BC975" s="178"/>
      <c r="BD975" s="178"/>
      <c r="BE975" s="178"/>
      <c r="BF975" s="199"/>
      <c r="BG975" s="178"/>
      <c r="BH975" s="178"/>
      <c r="BI975" s="178"/>
      <c r="BJ975" s="178"/>
      <c r="BK975" s="199"/>
      <c r="BL975" s="199"/>
      <c r="BM975" s="178"/>
    </row>
    <row r="976" spans="3:65" s="8" customFormat="1" x14ac:dyDescent="0.25">
      <c r="C976" s="14"/>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6"/>
      <c r="AQ976" s="16"/>
      <c r="BC976" s="178"/>
      <c r="BD976" s="178"/>
      <c r="BE976" s="178"/>
      <c r="BF976" s="199"/>
      <c r="BG976" s="178"/>
      <c r="BH976" s="178"/>
      <c r="BI976" s="178"/>
      <c r="BJ976" s="178"/>
      <c r="BK976" s="199"/>
      <c r="BL976" s="199"/>
      <c r="BM976" s="178"/>
    </row>
    <row r="977" spans="3:65" s="8" customFormat="1" x14ac:dyDescent="0.25">
      <c r="C977" s="14"/>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6"/>
      <c r="AQ977" s="16"/>
      <c r="BC977" s="178"/>
      <c r="BD977" s="178"/>
      <c r="BE977" s="178"/>
      <c r="BF977" s="199"/>
      <c r="BG977" s="178"/>
      <c r="BH977" s="178"/>
      <c r="BI977" s="178"/>
      <c r="BJ977" s="178"/>
      <c r="BK977" s="199"/>
      <c r="BL977" s="199"/>
      <c r="BM977" s="178"/>
    </row>
    <row r="978" spans="3:65" s="8" customFormat="1" x14ac:dyDescent="0.25">
      <c r="C978" s="14"/>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6"/>
      <c r="AQ978" s="16"/>
      <c r="BC978" s="178"/>
      <c r="BD978" s="178"/>
      <c r="BE978" s="178"/>
      <c r="BF978" s="199"/>
      <c r="BG978" s="178"/>
      <c r="BH978" s="178"/>
      <c r="BI978" s="178"/>
      <c r="BJ978" s="178"/>
      <c r="BK978" s="199"/>
      <c r="BL978" s="199"/>
      <c r="BM978" s="178"/>
    </row>
    <row r="979" spans="3:65" s="8" customFormat="1" x14ac:dyDescent="0.25">
      <c r="C979" s="14"/>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6"/>
      <c r="AQ979" s="16"/>
      <c r="BC979" s="178"/>
      <c r="BD979" s="178"/>
      <c r="BE979" s="178"/>
      <c r="BF979" s="199"/>
      <c r="BG979" s="178"/>
      <c r="BH979" s="178"/>
      <c r="BI979" s="178"/>
      <c r="BJ979" s="178"/>
      <c r="BK979" s="199"/>
      <c r="BL979" s="199"/>
      <c r="BM979" s="178"/>
    </row>
    <row r="980" spans="3:65" s="8" customFormat="1" x14ac:dyDescent="0.25">
      <c r="C980" s="14"/>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6"/>
      <c r="AQ980" s="16"/>
      <c r="BC980" s="178"/>
      <c r="BD980" s="178"/>
      <c r="BE980" s="178"/>
      <c r="BF980" s="199"/>
      <c r="BG980" s="178"/>
      <c r="BH980" s="178"/>
      <c r="BI980" s="178"/>
      <c r="BJ980" s="178"/>
      <c r="BK980" s="199"/>
      <c r="BL980" s="199"/>
      <c r="BM980" s="178"/>
    </row>
    <row r="981" spans="3:65" s="8" customFormat="1" x14ac:dyDescent="0.25">
      <c r="C981" s="14"/>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6"/>
      <c r="AQ981" s="16"/>
      <c r="BC981" s="178"/>
      <c r="BD981" s="178"/>
      <c r="BE981" s="178"/>
      <c r="BF981" s="199"/>
      <c r="BG981" s="178"/>
      <c r="BH981" s="178"/>
      <c r="BI981" s="178"/>
      <c r="BJ981" s="178"/>
      <c r="BK981" s="199"/>
      <c r="BL981" s="199"/>
      <c r="BM981" s="178"/>
    </row>
    <row r="982" spans="3:65" s="8" customFormat="1" x14ac:dyDescent="0.25">
      <c r="C982" s="14"/>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6"/>
      <c r="AQ982" s="16"/>
      <c r="BC982" s="178"/>
      <c r="BD982" s="178"/>
      <c r="BE982" s="178"/>
      <c r="BF982" s="199"/>
      <c r="BG982" s="178"/>
      <c r="BH982" s="178"/>
      <c r="BI982" s="178"/>
      <c r="BJ982" s="178"/>
      <c r="BK982" s="199"/>
      <c r="BL982" s="199"/>
      <c r="BM982" s="178"/>
    </row>
    <row r="983" spans="3:65" s="8" customFormat="1" x14ac:dyDescent="0.25">
      <c r="C983" s="14"/>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6"/>
      <c r="AQ983" s="16"/>
      <c r="BC983" s="178"/>
      <c r="BD983" s="178"/>
      <c r="BE983" s="178"/>
      <c r="BF983" s="199"/>
      <c r="BG983" s="178"/>
      <c r="BH983" s="178"/>
      <c r="BI983" s="178"/>
      <c r="BJ983" s="178"/>
      <c r="BK983" s="199"/>
      <c r="BL983" s="199"/>
      <c r="BM983" s="178"/>
    </row>
    <row r="984" spans="3:65" s="8" customFormat="1" x14ac:dyDescent="0.25">
      <c r="C984" s="14"/>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6"/>
      <c r="AQ984" s="16"/>
      <c r="BC984" s="178"/>
      <c r="BD984" s="178"/>
      <c r="BE984" s="178"/>
      <c r="BF984" s="199"/>
      <c r="BG984" s="178"/>
      <c r="BH984" s="178"/>
      <c r="BI984" s="178"/>
      <c r="BJ984" s="178"/>
      <c r="BK984" s="199"/>
      <c r="BL984" s="199"/>
      <c r="BM984" s="178"/>
    </row>
    <row r="985" spans="3:65" s="8" customFormat="1" x14ac:dyDescent="0.25">
      <c r="C985" s="14"/>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6"/>
      <c r="AQ985" s="16"/>
      <c r="BC985" s="178"/>
      <c r="BD985" s="178"/>
      <c r="BE985" s="178"/>
      <c r="BF985" s="199"/>
      <c r="BG985" s="178"/>
      <c r="BH985" s="178"/>
      <c r="BI985" s="178"/>
      <c r="BJ985" s="178"/>
      <c r="BK985" s="199"/>
      <c r="BL985" s="199"/>
      <c r="BM985" s="178"/>
    </row>
    <row r="986" spans="3:65" s="8" customFormat="1" x14ac:dyDescent="0.25">
      <c r="C986" s="14"/>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6"/>
      <c r="AQ986" s="16"/>
      <c r="BC986" s="178"/>
      <c r="BD986" s="178"/>
      <c r="BE986" s="178"/>
      <c r="BF986" s="199"/>
      <c r="BG986" s="178"/>
      <c r="BH986" s="178"/>
      <c r="BI986" s="178"/>
      <c r="BJ986" s="178"/>
      <c r="BK986" s="199"/>
      <c r="BL986" s="199"/>
      <c r="BM986" s="178"/>
    </row>
    <row r="987" spans="3:65" s="8" customFormat="1" x14ac:dyDescent="0.25">
      <c r="C987" s="14"/>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6"/>
      <c r="AQ987" s="16"/>
      <c r="BC987" s="178"/>
      <c r="BD987" s="178"/>
      <c r="BE987" s="178"/>
      <c r="BF987" s="199"/>
      <c r="BG987" s="178"/>
      <c r="BH987" s="178"/>
      <c r="BI987" s="178"/>
      <c r="BJ987" s="178"/>
      <c r="BK987" s="199"/>
      <c r="BL987" s="199"/>
      <c r="BM987" s="178"/>
    </row>
    <row r="988" spans="3:65" s="8" customFormat="1" x14ac:dyDescent="0.25">
      <c r="C988" s="14"/>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6"/>
      <c r="AQ988" s="16"/>
      <c r="BC988" s="178"/>
      <c r="BD988" s="178"/>
      <c r="BE988" s="178"/>
      <c r="BF988" s="199"/>
      <c r="BG988" s="178"/>
      <c r="BH988" s="178"/>
      <c r="BI988" s="178"/>
      <c r="BJ988" s="178"/>
      <c r="BK988" s="199"/>
      <c r="BL988" s="199"/>
      <c r="BM988" s="178"/>
    </row>
    <row r="989" spans="3:65" s="8" customFormat="1" x14ac:dyDescent="0.25">
      <c r="C989" s="14"/>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6"/>
      <c r="AQ989" s="16"/>
      <c r="BC989" s="178"/>
      <c r="BD989" s="178"/>
      <c r="BE989" s="178"/>
      <c r="BF989" s="199"/>
      <c r="BG989" s="178"/>
      <c r="BH989" s="178"/>
      <c r="BI989" s="178"/>
      <c r="BJ989" s="178"/>
      <c r="BK989" s="199"/>
      <c r="BL989" s="199"/>
      <c r="BM989" s="178"/>
    </row>
    <row r="990" spans="3:65" s="8" customFormat="1" x14ac:dyDescent="0.25">
      <c r="C990" s="14"/>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6"/>
      <c r="AQ990" s="16"/>
      <c r="BC990" s="178"/>
      <c r="BD990" s="178"/>
      <c r="BE990" s="178"/>
      <c r="BF990" s="199"/>
      <c r="BG990" s="178"/>
      <c r="BH990" s="178"/>
      <c r="BI990" s="178"/>
      <c r="BJ990" s="178"/>
      <c r="BK990" s="199"/>
      <c r="BL990" s="199"/>
      <c r="BM990" s="178"/>
    </row>
    <row r="991" spans="3:65" s="8" customFormat="1" x14ac:dyDescent="0.25">
      <c r="C991" s="14"/>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6"/>
      <c r="AQ991" s="16"/>
      <c r="BC991" s="178"/>
      <c r="BD991" s="178"/>
      <c r="BE991" s="178"/>
      <c r="BF991" s="199"/>
      <c r="BG991" s="178"/>
      <c r="BH991" s="178"/>
      <c r="BI991" s="178"/>
      <c r="BJ991" s="178"/>
      <c r="BK991" s="199"/>
      <c r="BL991" s="199"/>
      <c r="BM991" s="178"/>
    </row>
    <row r="992" spans="3:65" s="8" customFormat="1" x14ac:dyDescent="0.25">
      <c r="C992" s="14"/>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6"/>
      <c r="AQ992" s="16"/>
      <c r="BC992" s="178"/>
      <c r="BD992" s="178"/>
      <c r="BE992" s="178"/>
      <c r="BF992" s="199"/>
      <c r="BG992" s="178"/>
      <c r="BH992" s="178"/>
      <c r="BI992" s="178"/>
      <c r="BJ992" s="178"/>
      <c r="BK992" s="199"/>
      <c r="BL992" s="199"/>
      <c r="BM992" s="178"/>
    </row>
    <row r="993" spans="3:65" s="8" customFormat="1" x14ac:dyDescent="0.25">
      <c r="C993" s="14"/>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6"/>
      <c r="AQ993" s="16"/>
      <c r="BC993" s="178"/>
      <c r="BD993" s="178"/>
      <c r="BE993" s="178"/>
      <c r="BF993" s="199"/>
      <c r="BG993" s="178"/>
      <c r="BH993" s="178"/>
      <c r="BI993" s="178"/>
      <c r="BJ993" s="178"/>
      <c r="BK993" s="199"/>
      <c r="BL993" s="199"/>
      <c r="BM993" s="178"/>
    </row>
    <row r="994" spans="3:65" s="8" customFormat="1" x14ac:dyDescent="0.25">
      <c r="C994" s="14"/>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6"/>
      <c r="AQ994" s="16"/>
      <c r="BC994" s="178"/>
      <c r="BD994" s="178"/>
      <c r="BE994" s="178"/>
      <c r="BF994" s="199"/>
      <c r="BG994" s="178"/>
      <c r="BH994" s="178"/>
      <c r="BI994" s="178"/>
      <c r="BJ994" s="178"/>
      <c r="BK994" s="199"/>
      <c r="BL994" s="199"/>
      <c r="BM994" s="178"/>
    </row>
    <row r="995" spans="3:65" s="8" customFormat="1" x14ac:dyDescent="0.25">
      <c r="C995" s="14"/>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6"/>
      <c r="AQ995" s="16"/>
      <c r="BC995" s="178"/>
      <c r="BD995" s="178"/>
      <c r="BE995" s="178"/>
      <c r="BF995" s="199"/>
      <c r="BG995" s="178"/>
      <c r="BH995" s="178"/>
      <c r="BI995" s="178"/>
      <c r="BJ995" s="178"/>
      <c r="BK995" s="199"/>
      <c r="BL995" s="199"/>
      <c r="BM995" s="178"/>
    </row>
    <row r="996" spans="3:65" s="8" customFormat="1" x14ac:dyDescent="0.25">
      <c r="C996" s="14"/>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6"/>
      <c r="AQ996" s="16"/>
      <c r="BC996" s="178"/>
      <c r="BD996" s="178"/>
      <c r="BE996" s="178"/>
      <c r="BF996" s="199"/>
      <c r="BG996" s="178"/>
      <c r="BH996" s="178"/>
      <c r="BI996" s="178"/>
      <c r="BJ996" s="178"/>
      <c r="BK996" s="199"/>
      <c r="BL996" s="199"/>
      <c r="BM996" s="178"/>
    </row>
    <row r="997" spans="3:65" s="8" customFormat="1" x14ac:dyDescent="0.25">
      <c r="C997" s="14"/>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6"/>
      <c r="AQ997" s="16"/>
      <c r="BC997" s="178"/>
      <c r="BD997" s="178"/>
      <c r="BE997" s="178"/>
      <c r="BF997" s="199"/>
      <c r="BG997" s="178"/>
      <c r="BH997" s="178"/>
      <c r="BI997" s="178"/>
      <c r="BJ997" s="178"/>
      <c r="BK997" s="199"/>
      <c r="BL997" s="199"/>
      <c r="BM997" s="178"/>
    </row>
    <row r="998" spans="3:65" s="8" customFormat="1" x14ac:dyDescent="0.25">
      <c r="C998" s="14"/>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6"/>
      <c r="AQ998" s="16"/>
      <c r="BC998" s="178"/>
      <c r="BD998" s="178"/>
      <c r="BE998" s="178"/>
      <c r="BF998" s="199"/>
      <c r="BG998" s="178"/>
      <c r="BH998" s="178"/>
      <c r="BI998" s="178"/>
      <c r="BJ998" s="178"/>
      <c r="BK998" s="199"/>
      <c r="BL998" s="199"/>
      <c r="BM998" s="178"/>
    </row>
    <row r="999" spans="3:65" s="8" customFormat="1" x14ac:dyDescent="0.25">
      <c r="C999" s="14"/>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6"/>
      <c r="AQ999" s="16"/>
      <c r="BC999" s="178"/>
      <c r="BD999" s="178"/>
      <c r="BE999" s="178"/>
      <c r="BF999" s="199"/>
      <c r="BG999" s="178"/>
      <c r="BH999" s="178"/>
      <c r="BI999" s="178"/>
      <c r="BJ999" s="178"/>
      <c r="BK999" s="199"/>
      <c r="BL999" s="199"/>
      <c r="BM999" s="178"/>
    </row>
    <row r="1000" spans="3:65" s="8" customFormat="1" x14ac:dyDescent="0.25">
      <c r="C1000" s="14"/>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6"/>
      <c r="AQ1000" s="16"/>
      <c r="BC1000" s="178"/>
      <c r="BD1000" s="178"/>
      <c r="BE1000" s="178"/>
      <c r="BF1000" s="199"/>
      <c r="BG1000" s="178"/>
      <c r="BH1000" s="178"/>
      <c r="BI1000" s="178"/>
      <c r="BJ1000" s="178"/>
      <c r="BK1000" s="199"/>
      <c r="BL1000" s="199"/>
      <c r="BM1000" s="178"/>
    </row>
    <row r="1001" spans="3:65" s="8" customFormat="1" x14ac:dyDescent="0.25">
      <c r="C1001" s="14"/>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15"/>
      <c r="AH1001" s="15"/>
      <c r="AI1001" s="15"/>
      <c r="AJ1001" s="15"/>
      <c r="AK1001" s="15"/>
      <c r="AL1001" s="15"/>
      <c r="AM1001" s="15"/>
      <c r="AN1001" s="15"/>
      <c r="AO1001" s="15"/>
      <c r="AP1001" s="16"/>
      <c r="AQ1001" s="16"/>
      <c r="BC1001" s="178"/>
      <c r="BD1001" s="178"/>
      <c r="BE1001" s="178"/>
      <c r="BF1001" s="199"/>
      <c r="BG1001" s="178"/>
      <c r="BH1001" s="178"/>
      <c r="BI1001" s="178"/>
      <c r="BJ1001" s="178"/>
      <c r="BK1001" s="199"/>
      <c r="BL1001" s="199"/>
      <c r="BM1001" s="178"/>
    </row>
    <row r="1002" spans="3:65" s="8" customFormat="1" x14ac:dyDescent="0.25">
      <c r="C1002" s="14"/>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c r="AG1002" s="15"/>
      <c r="AH1002" s="15"/>
      <c r="AI1002" s="15"/>
      <c r="AJ1002" s="15"/>
      <c r="AK1002" s="15"/>
      <c r="AL1002" s="15"/>
      <c r="AM1002" s="15"/>
      <c r="AN1002" s="15"/>
      <c r="AO1002" s="15"/>
      <c r="AP1002" s="16"/>
      <c r="AQ1002" s="16"/>
      <c r="BC1002" s="178"/>
      <c r="BD1002" s="178"/>
      <c r="BE1002" s="178"/>
      <c r="BF1002" s="199"/>
      <c r="BG1002" s="178"/>
      <c r="BH1002" s="178"/>
      <c r="BI1002" s="178"/>
      <c r="BJ1002" s="178"/>
      <c r="BK1002" s="199"/>
      <c r="BL1002" s="199"/>
      <c r="BM1002" s="178"/>
    </row>
    <row r="1003" spans="3:65" s="8" customFormat="1" x14ac:dyDescent="0.25">
      <c r="C1003" s="14"/>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c r="AG1003" s="15"/>
      <c r="AH1003" s="15"/>
      <c r="AI1003" s="15"/>
      <c r="AJ1003" s="15"/>
      <c r="AK1003" s="15"/>
      <c r="AL1003" s="15"/>
      <c r="AM1003" s="15"/>
      <c r="AN1003" s="15"/>
      <c r="AO1003" s="15"/>
      <c r="AP1003" s="16"/>
      <c r="AQ1003" s="16"/>
      <c r="BC1003" s="178"/>
      <c r="BD1003" s="178"/>
      <c r="BE1003" s="178"/>
      <c r="BF1003" s="199"/>
      <c r="BG1003" s="178"/>
      <c r="BH1003" s="178"/>
      <c r="BI1003" s="178"/>
      <c r="BJ1003" s="178"/>
      <c r="BK1003" s="199"/>
      <c r="BL1003" s="199"/>
      <c r="BM1003" s="178"/>
    </row>
    <row r="1004" spans="3:65" s="8" customFormat="1" x14ac:dyDescent="0.25">
      <c r="C1004" s="14"/>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c r="AG1004" s="15"/>
      <c r="AH1004" s="15"/>
      <c r="AI1004" s="15"/>
      <c r="AJ1004" s="15"/>
      <c r="AK1004" s="15"/>
      <c r="AL1004" s="15"/>
      <c r="AM1004" s="15"/>
      <c r="AN1004" s="15"/>
      <c r="AO1004" s="15"/>
      <c r="AP1004" s="16"/>
      <c r="AQ1004" s="16"/>
      <c r="BC1004" s="178"/>
      <c r="BD1004" s="178"/>
      <c r="BE1004" s="178"/>
      <c r="BF1004" s="199"/>
      <c r="BG1004" s="178"/>
      <c r="BH1004" s="178"/>
      <c r="BI1004" s="178"/>
      <c r="BJ1004" s="178"/>
      <c r="BK1004" s="199"/>
      <c r="BL1004" s="199"/>
      <c r="BM1004" s="178"/>
    </row>
    <row r="1005" spans="3:65" s="8" customFormat="1" x14ac:dyDescent="0.25">
      <c r="C1005" s="14"/>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c r="AG1005" s="15"/>
      <c r="AH1005" s="15"/>
      <c r="AI1005" s="15"/>
      <c r="AJ1005" s="15"/>
      <c r="AK1005" s="15"/>
      <c r="AL1005" s="15"/>
      <c r="AM1005" s="15"/>
      <c r="AN1005" s="15"/>
      <c r="AO1005" s="15"/>
      <c r="AP1005" s="16"/>
      <c r="AQ1005" s="16"/>
      <c r="BC1005" s="178"/>
      <c r="BD1005" s="178"/>
      <c r="BE1005" s="178"/>
      <c r="BF1005" s="199"/>
      <c r="BG1005" s="178"/>
      <c r="BH1005" s="178"/>
      <c r="BI1005" s="178"/>
      <c r="BJ1005" s="178"/>
      <c r="BK1005" s="199"/>
      <c r="BL1005" s="199"/>
      <c r="BM1005" s="178"/>
    </row>
    <row r="1006" spans="3:65" s="8" customFormat="1" x14ac:dyDescent="0.25">
      <c r="C1006" s="14"/>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c r="AF1006" s="15"/>
      <c r="AG1006" s="15"/>
      <c r="AH1006" s="15"/>
      <c r="AI1006" s="15"/>
      <c r="AJ1006" s="15"/>
      <c r="AK1006" s="15"/>
      <c r="AL1006" s="15"/>
      <c r="AM1006" s="15"/>
      <c r="AN1006" s="15"/>
      <c r="AO1006" s="15"/>
      <c r="AP1006" s="16"/>
      <c r="AQ1006" s="16"/>
      <c r="BC1006" s="178"/>
      <c r="BD1006" s="178"/>
      <c r="BE1006" s="178"/>
      <c r="BF1006" s="199"/>
      <c r="BG1006" s="178"/>
      <c r="BH1006" s="178"/>
      <c r="BI1006" s="178"/>
      <c r="BJ1006" s="178"/>
      <c r="BK1006" s="199"/>
      <c r="BL1006" s="199"/>
      <c r="BM1006" s="178"/>
    </row>
    <row r="1007" spans="3:65" s="8" customFormat="1" x14ac:dyDescent="0.25">
      <c r="C1007" s="14"/>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c r="AF1007" s="15"/>
      <c r="AG1007" s="15"/>
      <c r="AH1007" s="15"/>
      <c r="AI1007" s="15"/>
      <c r="AJ1007" s="15"/>
      <c r="AK1007" s="15"/>
      <c r="AL1007" s="15"/>
      <c r="AM1007" s="15"/>
      <c r="AN1007" s="15"/>
      <c r="AO1007" s="15"/>
      <c r="AP1007" s="16"/>
      <c r="AQ1007" s="16"/>
      <c r="BC1007" s="178"/>
      <c r="BD1007" s="178"/>
      <c r="BE1007" s="178"/>
      <c r="BF1007" s="199"/>
      <c r="BG1007" s="178"/>
      <c r="BH1007" s="178"/>
      <c r="BI1007" s="178"/>
      <c r="BJ1007" s="178"/>
      <c r="BK1007" s="199"/>
      <c r="BL1007" s="199"/>
      <c r="BM1007" s="178"/>
    </row>
    <row r="1008" spans="3:65" s="8" customFormat="1" x14ac:dyDescent="0.25">
      <c r="C1008" s="14"/>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c r="AF1008" s="15"/>
      <c r="AG1008" s="15"/>
      <c r="AH1008" s="15"/>
      <c r="AI1008" s="15"/>
      <c r="AJ1008" s="15"/>
      <c r="AK1008" s="15"/>
      <c r="AL1008" s="15"/>
      <c r="AM1008" s="15"/>
      <c r="AN1008" s="15"/>
      <c r="AO1008" s="15"/>
      <c r="AP1008" s="16"/>
      <c r="AQ1008" s="16"/>
      <c r="BC1008" s="178"/>
      <c r="BD1008" s="178"/>
      <c r="BE1008" s="178"/>
      <c r="BF1008" s="199"/>
      <c r="BG1008" s="178"/>
      <c r="BH1008" s="178"/>
      <c r="BI1008" s="178"/>
      <c r="BJ1008" s="178"/>
      <c r="BK1008" s="199"/>
      <c r="BL1008" s="199"/>
      <c r="BM1008" s="178"/>
    </row>
    <row r="1009" spans="3:65" s="8" customFormat="1" x14ac:dyDescent="0.25">
      <c r="C1009" s="14"/>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c r="AF1009" s="15"/>
      <c r="AG1009" s="15"/>
      <c r="AH1009" s="15"/>
      <c r="AI1009" s="15"/>
      <c r="AJ1009" s="15"/>
      <c r="AK1009" s="15"/>
      <c r="AL1009" s="15"/>
      <c r="AM1009" s="15"/>
      <c r="AN1009" s="15"/>
      <c r="AO1009" s="15"/>
      <c r="AP1009" s="16"/>
      <c r="AQ1009" s="16"/>
      <c r="BC1009" s="178"/>
      <c r="BD1009" s="178"/>
      <c r="BE1009" s="178"/>
      <c r="BF1009" s="199"/>
      <c r="BG1009" s="178"/>
      <c r="BH1009" s="178"/>
      <c r="BI1009" s="178"/>
      <c r="BJ1009" s="178"/>
      <c r="BK1009" s="199"/>
      <c r="BL1009" s="199"/>
      <c r="BM1009" s="178"/>
    </row>
    <row r="1010" spans="3:65" s="8" customFormat="1" x14ac:dyDescent="0.25">
      <c r="C1010" s="14"/>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c r="AF1010" s="15"/>
      <c r="AG1010" s="15"/>
      <c r="AH1010" s="15"/>
      <c r="AI1010" s="15"/>
      <c r="AJ1010" s="15"/>
      <c r="AK1010" s="15"/>
      <c r="AL1010" s="15"/>
      <c r="AM1010" s="15"/>
      <c r="AN1010" s="15"/>
      <c r="AO1010" s="15"/>
      <c r="AP1010" s="16"/>
      <c r="AQ1010" s="16"/>
      <c r="BC1010" s="178"/>
      <c r="BD1010" s="178"/>
      <c r="BE1010" s="178"/>
      <c r="BF1010" s="199"/>
      <c r="BG1010" s="178"/>
      <c r="BH1010" s="178"/>
      <c r="BI1010" s="178"/>
      <c r="BJ1010" s="178"/>
      <c r="BK1010" s="199"/>
      <c r="BL1010" s="199"/>
      <c r="BM1010" s="178"/>
    </row>
    <row r="1011" spans="3:65" s="8" customFormat="1" x14ac:dyDescent="0.25">
      <c r="C1011" s="14"/>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c r="AF1011" s="15"/>
      <c r="AG1011" s="15"/>
      <c r="AH1011" s="15"/>
      <c r="AI1011" s="15"/>
      <c r="AJ1011" s="15"/>
      <c r="AK1011" s="15"/>
      <c r="AL1011" s="15"/>
      <c r="AM1011" s="15"/>
      <c r="AN1011" s="15"/>
      <c r="AO1011" s="15"/>
      <c r="AP1011" s="16"/>
      <c r="AQ1011" s="16"/>
      <c r="BC1011" s="178"/>
      <c r="BD1011" s="178"/>
      <c r="BE1011" s="178"/>
      <c r="BF1011" s="199"/>
      <c r="BG1011" s="178"/>
      <c r="BH1011" s="178"/>
      <c r="BI1011" s="178"/>
      <c r="BJ1011" s="178"/>
      <c r="BK1011" s="199"/>
      <c r="BL1011" s="199"/>
      <c r="BM1011" s="178"/>
    </row>
    <row r="1012" spans="3:65" s="8" customFormat="1" x14ac:dyDescent="0.25">
      <c r="C1012" s="14"/>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c r="AF1012" s="15"/>
      <c r="AG1012" s="15"/>
      <c r="AH1012" s="15"/>
      <c r="AI1012" s="15"/>
      <c r="AJ1012" s="15"/>
      <c r="AK1012" s="15"/>
      <c r="AL1012" s="15"/>
      <c r="AM1012" s="15"/>
      <c r="AN1012" s="15"/>
      <c r="AO1012" s="15"/>
      <c r="AP1012" s="16"/>
      <c r="AQ1012" s="16"/>
      <c r="BC1012" s="178"/>
      <c r="BD1012" s="178"/>
      <c r="BE1012" s="178"/>
      <c r="BF1012" s="199"/>
      <c r="BG1012" s="178"/>
      <c r="BH1012" s="178"/>
      <c r="BI1012" s="178"/>
      <c r="BJ1012" s="178"/>
      <c r="BK1012" s="199"/>
      <c r="BL1012" s="199"/>
      <c r="BM1012" s="178"/>
    </row>
    <row r="1013" spans="3:65" s="8" customFormat="1" x14ac:dyDescent="0.25">
      <c r="C1013" s="14"/>
      <c r="D1013" s="15"/>
      <c r="E1013" s="15"/>
      <c r="F1013" s="15"/>
      <c r="G1013" s="15"/>
      <c r="H1013" s="15"/>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c r="AG1013" s="15"/>
      <c r="AH1013" s="15"/>
      <c r="AI1013" s="15"/>
      <c r="AJ1013" s="15"/>
      <c r="AK1013" s="15"/>
      <c r="AL1013" s="15"/>
      <c r="AM1013" s="15"/>
      <c r="AN1013" s="15"/>
      <c r="AO1013" s="15"/>
      <c r="AP1013" s="16"/>
      <c r="AQ1013" s="16"/>
      <c r="BC1013" s="178"/>
      <c r="BD1013" s="178"/>
      <c r="BE1013" s="178"/>
      <c r="BF1013" s="199"/>
      <c r="BG1013" s="178"/>
      <c r="BH1013" s="178"/>
      <c r="BI1013" s="178"/>
      <c r="BJ1013" s="178"/>
      <c r="BK1013" s="199"/>
      <c r="BL1013" s="199"/>
      <c r="BM1013" s="178"/>
    </row>
    <row r="1014" spans="3:65" s="8" customFormat="1" x14ac:dyDescent="0.25">
      <c r="C1014" s="14"/>
      <c r="D1014" s="15"/>
      <c r="E1014" s="15"/>
      <c r="F1014" s="15"/>
      <c r="G1014" s="15"/>
      <c r="H1014" s="15"/>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c r="AG1014" s="15"/>
      <c r="AH1014" s="15"/>
      <c r="AI1014" s="15"/>
      <c r="AJ1014" s="15"/>
      <c r="AK1014" s="15"/>
      <c r="AL1014" s="15"/>
      <c r="AM1014" s="15"/>
      <c r="AN1014" s="15"/>
      <c r="AO1014" s="15"/>
      <c r="AP1014" s="16"/>
      <c r="AQ1014" s="16"/>
      <c r="BC1014" s="178"/>
      <c r="BD1014" s="178"/>
      <c r="BE1014" s="178"/>
      <c r="BF1014" s="199"/>
      <c r="BG1014" s="178"/>
      <c r="BH1014" s="178"/>
      <c r="BI1014" s="178"/>
      <c r="BJ1014" s="178"/>
      <c r="BK1014" s="199"/>
      <c r="BL1014" s="199"/>
      <c r="BM1014" s="178"/>
    </row>
    <row r="1015" spans="3:65" s="8" customFormat="1" x14ac:dyDescent="0.25">
      <c r="C1015" s="14"/>
      <c r="D1015" s="15"/>
      <c r="E1015" s="15"/>
      <c r="F1015" s="15"/>
      <c r="G1015" s="15"/>
      <c r="H1015" s="15"/>
      <c r="I1015" s="15"/>
      <c r="J1015" s="15"/>
      <c r="K1015" s="15"/>
      <c r="L1015" s="15"/>
      <c r="M1015" s="15"/>
      <c r="N1015" s="15"/>
      <c r="O1015" s="15"/>
      <c r="P1015" s="15"/>
      <c r="Q1015" s="15"/>
      <c r="R1015" s="15"/>
      <c r="S1015" s="15"/>
      <c r="T1015" s="15"/>
      <c r="U1015" s="15"/>
      <c r="V1015" s="15"/>
      <c r="W1015" s="15"/>
      <c r="X1015" s="15"/>
      <c r="Y1015" s="15"/>
      <c r="Z1015" s="15"/>
      <c r="AA1015" s="15"/>
      <c r="AB1015" s="15"/>
      <c r="AC1015" s="15"/>
      <c r="AD1015" s="15"/>
      <c r="AE1015" s="15"/>
      <c r="AF1015" s="15"/>
      <c r="AG1015" s="15"/>
      <c r="AH1015" s="15"/>
      <c r="AI1015" s="15"/>
      <c r="AJ1015" s="15"/>
      <c r="AK1015" s="15"/>
      <c r="AL1015" s="15"/>
      <c r="AM1015" s="15"/>
      <c r="AN1015" s="15"/>
      <c r="AO1015" s="15"/>
      <c r="AP1015" s="16"/>
      <c r="AQ1015" s="16"/>
      <c r="BC1015" s="178"/>
      <c r="BD1015" s="178"/>
      <c r="BE1015" s="178"/>
      <c r="BF1015" s="199"/>
      <c r="BG1015" s="178"/>
      <c r="BH1015" s="178"/>
      <c r="BI1015" s="178"/>
      <c r="BJ1015" s="178"/>
      <c r="BK1015" s="199"/>
      <c r="BL1015" s="199"/>
      <c r="BM1015" s="178"/>
    </row>
    <row r="1016" spans="3:65" s="8" customFormat="1" x14ac:dyDescent="0.25">
      <c r="C1016" s="14"/>
      <c r="D1016" s="15"/>
      <c r="E1016" s="15"/>
      <c r="F1016" s="15"/>
      <c r="G1016" s="15"/>
      <c r="H1016" s="15"/>
      <c r="I1016" s="15"/>
      <c r="J1016" s="15"/>
      <c r="K1016" s="15"/>
      <c r="L1016" s="15"/>
      <c r="M1016" s="15"/>
      <c r="N1016" s="15"/>
      <c r="O1016" s="15"/>
      <c r="P1016" s="15"/>
      <c r="Q1016" s="15"/>
      <c r="R1016" s="15"/>
      <c r="S1016" s="15"/>
      <c r="T1016" s="15"/>
      <c r="U1016" s="15"/>
      <c r="V1016" s="15"/>
      <c r="W1016" s="15"/>
      <c r="X1016" s="15"/>
      <c r="Y1016" s="15"/>
      <c r="Z1016" s="15"/>
      <c r="AA1016" s="15"/>
      <c r="AB1016" s="15"/>
      <c r="AC1016" s="15"/>
      <c r="AD1016" s="15"/>
      <c r="AE1016" s="15"/>
      <c r="AF1016" s="15"/>
      <c r="AG1016" s="15"/>
      <c r="AH1016" s="15"/>
      <c r="AI1016" s="15"/>
      <c r="AJ1016" s="15"/>
      <c r="AK1016" s="15"/>
      <c r="AL1016" s="15"/>
      <c r="AM1016" s="15"/>
      <c r="AN1016" s="15"/>
      <c r="AO1016" s="15"/>
      <c r="AP1016" s="16"/>
      <c r="AQ1016" s="16"/>
      <c r="BC1016" s="178"/>
      <c r="BD1016" s="178"/>
      <c r="BE1016" s="178"/>
      <c r="BF1016" s="199"/>
      <c r="BG1016" s="178"/>
      <c r="BH1016" s="178"/>
      <c r="BI1016" s="178"/>
      <c r="BJ1016" s="178"/>
      <c r="BK1016" s="199"/>
      <c r="BL1016" s="199"/>
      <c r="BM1016" s="178"/>
    </row>
    <row r="1017" spans="3:65" s="8" customFormat="1" x14ac:dyDescent="0.25">
      <c r="C1017" s="14"/>
      <c r="D1017" s="15"/>
      <c r="E1017" s="15"/>
      <c r="F1017" s="15"/>
      <c r="G1017" s="15"/>
      <c r="H1017" s="15"/>
      <c r="I1017" s="15"/>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c r="AG1017" s="15"/>
      <c r="AH1017" s="15"/>
      <c r="AI1017" s="15"/>
      <c r="AJ1017" s="15"/>
      <c r="AK1017" s="15"/>
      <c r="AL1017" s="15"/>
      <c r="AM1017" s="15"/>
      <c r="AN1017" s="15"/>
      <c r="AO1017" s="15"/>
      <c r="AP1017" s="16"/>
      <c r="AQ1017" s="16"/>
      <c r="BC1017" s="178"/>
      <c r="BD1017" s="178"/>
      <c r="BE1017" s="178"/>
      <c r="BF1017" s="199"/>
      <c r="BG1017" s="178"/>
      <c r="BH1017" s="178"/>
      <c r="BI1017" s="178"/>
      <c r="BJ1017" s="178"/>
      <c r="BK1017" s="199"/>
      <c r="BL1017" s="199"/>
      <c r="BM1017" s="178"/>
    </row>
    <row r="1018" spans="3:65" s="8" customFormat="1" x14ac:dyDescent="0.25">
      <c r="C1018" s="14"/>
      <c r="D1018" s="15"/>
      <c r="E1018" s="15"/>
      <c r="F1018" s="15"/>
      <c r="G1018" s="15"/>
      <c r="H1018" s="15"/>
      <c r="I1018" s="15"/>
      <c r="J1018" s="15"/>
      <c r="K1018" s="15"/>
      <c r="L1018" s="15"/>
      <c r="M1018" s="15"/>
      <c r="N1018" s="15"/>
      <c r="O1018" s="15"/>
      <c r="P1018" s="15"/>
      <c r="Q1018" s="15"/>
      <c r="R1018" s="15"/>
      <c r="S1018" s="15"/>
      <c r="T1018" s="15"/>
      <c r="U1018" s="15"/>
      <c r="V1018" s="15"/>
      <c r="W1018" s="15"/>
      <c r="X1018" s="15"/>
      <c r="Y1018" s="15"/>
      <c r="Z1018" s="15"/>
      <c r="AA1018" s="15"/>
      <c r="AB1018" s="15"/>
      <c r="AC1018" s="15"/>
      <c r="AD1018" s="15"/>
      <c r="AE1018" s="15"/>
      <c r="AF1018" s="15"/>
      <c r="AG1018" s="15"/>
      <c r="AH1018" s="15"/>
      <c r="AI1018" s="15"/>
      <c r="AJ1018" s="15"/>
      <c r="AK1018" s="15"/>
      <c r="AL1018" s="15"/>
      <c r="AM1018" s="15"/>
      <c r="AN1018" s="15"/>
      <c r="AO1018" s="15"/>
      <c r="AP1018" s="16"/>
      <c r="AQ1018" s="16"/>
      <c r="BC1018" s="178"/>
      <c r="BD1018" s="178"/>
      <c r="BE1018" s="178"/>
      <c r="BF1018" s="199"/>
      <c r="BG1018" s="178"/>
      <c r="BH1018" s="178"/>
      <c r="BI1018" s="178"/>
      <c r="BJ1018" s="178"/>
      <c r="BK1018" s="199"/>
      <c r="BL1018" s="199"/>
      <c r="BM1018" s="178"/>
    </row>
    <row r="1019" spans="3:65" s="8" customFormat="1" x14ac:dyDescent="0.25">
      <c r="C1019" s="14"/>
      <c r="D1019" s="15"/>
      <c r="E1019" s="15"/>
      <c r="F1019" s="15"/>
      <c r="G1019" s="15"/>
      <c r="H1019" s="15"/>
      <c r="I1019" s="15"/>
      <c r="J1019" s="15"/>
      <c r="K1019" s="15"/>
      <c r="L1019" s="15"/>
      <c r="M1019" s="15"/>
      <c r="N1019" s="15"/>
      <c r="O1019" s="15"/>
      <c r="P1019" s="15"/>
      <c r="Q1019" s="15"/>
      <c r="R1019" s="15"/>
      <c r="S1019" s="15"/>
      <c r="T1019" s="15"/>
      <c r="U1019" s="15"/>
      <c r="V1019" s="15"/>
      <c r="W1019" s="15"/>
      <c r="X1019" s="15"/>
      <c r="Y1019" s="15"/>
      <c r="Z1019" s="15"/>
      <c r="AA1019" s="15"/>
      <c r="AB1019" s="15"/>
      <c r="AC1019" s="15"/>
      <c r="AD1019" s="15"/>
      <c r="AE1019" s="15"/>
      <c r="AF1019" s="15"/>
      <c r="AG1019" s="15"/>
      <c r="AH1019" s="15"/>
      <c r="AI1019" s="15"/>
      <c r="AJ1019" s="15"/>
      <c r="AK1019" s="15"/>
      <c r="AL1019" s="15"/>
      <c r="AM1019" s="15"/>
      <c r="AN1019" s="15"/>
      <c r="AO1019" s="15"/>
      <c r="AP1019" s="16"/>
      <c r="AQ1019" s="16"/>
      <c r="BC1019" s="178"/>
      <c r="BD1019" s="178"/>
      <c r="BE1019" s="178"/>
      <c r="BF1019" s="199"/>
      <c r="BG1019" s="178"/>
      <c r="BH1019" s="178"/>
      <c r="BI1019" s="178"/>
      <c r="BJ1019" s="178"/>
      <c r="BK1019" s="199"/>
      <c r="BL1019" s="199"/>
      <c r="BM1019" s="178"/>
    </row>
    <row r="1020" spans="3:65" s="8" customFormat="1" x14ac:dyDescent="0.25">
      <c r="C1020" s="14"/>
      <c r="D1020" s="15"/>
      <c r="E1020" s="15"/>
      <c r="F1020" s="15"/>
      <c r="G1020" s="15"/>
      <c r="H1020" s="15"/>
      <c r="I1020" s="15"/>
      <c r="J1020" s="15"/>
      <c r="K1020" s="15"/>
      <c r="L1020" s="15"/>
      <c r="M1020" s="15"/>
      <c r="N1020" s="15"/>
      <c r="O1020" s="15"/>
      <c r="P1020" s="15"/>
      <c r="Q1020" s="15"/>
      <c r="R1020" s="15"/>
      <c r="S1020" s="15"/>
      <c r="T1020" s="15"/>
      <c r="U1020" s="15"/>
      <c r="V1020" s="15"/>
      <c r="W1020" s="15"/>
      <c r="X1020" s="15"/>
      <c r="Y1020" s="15"/>
      <c r="Z1020" s="15"/>
      <c r="AA1020" s="15"/>
      <c r="AB1020" s="15"/>
      <c r="AC1020" s="15"/>
      <c r="AD1020" s="15"/>
      <c r="AE1020" s="15"/>
      <c r="AF1020" s="15"/>
      <c r="AG1020" s="15"/>
      <c r="AH1020" s="15"/>
      <c r="AI1020" s="15"/>
      <c r="AJ1020" s="15"/>
      <c r="AK1020" s="15"/>
      <c r="AL1020" s="15"/>
      <c r="AM1020" s="15"/>
      <c r="AN1020" s="15"/>
      <c r="AO1020" s="15"/>
      <c r="AP1020" s="16"/>
      <c r="AQ1020" s="16"/>
      <c r="BC1020" s="178"/>
      <c r="BD1020" s="178"/>
      <c r="BE1020" s="178"/>
      <c r="BF1020" s="199"/>
      <c r="BG1020" s="178"/>
      <c r="BH1020" s="178"/>
      <c r="BI1020" s="178"/>
      <c r="BJ1020" s="178"/>
      <c r="BK1020" s="199"/>
      <c r="BL1020" s="199"/>
      <c r="BM1020" s="178"/>
    </row>
    <row r="1021" spans="3:65" s="8" customFormat="1" x14ac:dyDescent="0.25">
      <c r="C1021" s="14"/>
      <c r="D1021" s="15"/>
      <c r="E1021" s="15"/>
      <c r="F1021" s="15"/>
      <c r="G1021" s="15"/>
      <c r="H1021" s="15"/>
      <c r="I1021" s="15"/>
      <c r="J1021" s="15"/>
      <c r="K1021" s="15"/>
      <c r="L1021" s="15"/>
      <c r="M1021" s="15"/>
      <c r="N1021" s="15"/>
      <c r="O1021" s="15"/>
      <c r="P1021" s="15"/>
      <c r="Q1021" s="15"/>
      <c r="R1021" s="15"/>
      <c r="S1021" s="15"/>
      <c r="T1021" s="15"/>
      <c r="U1021" s="15"/>
      <c r="V1021" s="15"/>
      <c r="W1021" s="15"/>
      <c r="X1021" s="15"/>
      <c r="Y1021" s="15"/>
      <c r="Z1021" s="15"/>
      <c r="AA1021" s="15"/>
      <c r="AB1021" s="15"/>
      <c r="AC1021" s="15"/>
      <c r="AD1021" s="15"/>
      <c r="AE1021" s="15"/>
      <c r="AF1021" s="15"/>
      <c r="AG1021" s="15"/>
      <c r="AH1021" s="15"/>
      <c r="AI1021" s="15"/>
      <c r="AJ1021" s="15"/>
      <c r="AK1021" s="15"/>
      <c r="AL1021" s="15"/>
      <c r="AM1021" s="15"/>
      <c r="AN1021" s="15"/>
      <c r="AO1021" s="15"/>
      <c r="AP1021" s="16"/>
      <c r="AQ1021" s="16"/>
      <c r="BC1021" s="178"/>
      <c r="BD1021" s="178"/>
      <c r="BE1021" s="178"/>
      <c r="BF1021" s="199"/>
      <c r="BG1021" s="178"/>
      <c r="BH1021" s="178"/>
      <c r="BI1021" s="178"/>
      <c r="BJ1021" s="178"/>
      <c r="BK1021" s="199"/>
      <c r="BL1021" s="199"/>
      <c r="BM1021" s="178"/>
    </row>
    <row r="1022" spans="3:65" s="8" customFormat="1" x14ac:dyDescent="0.25">
      <c r="C1022" s="14"/>
      <c r="D1022" s="15"/>
      <c r="E1022" s="15"/>
      <c r="F1022" s="15"/>
      <c r="G1022" s="15"/>
      <c r="H1022" s="15"/>
      <c r="I1022" s="15"/>
      <c r="J1022" s="15"/>
      <c r="K1022" s="15"/>
      <c r="L1022" s="15"/>
      <c r="M1022" s="15"/>
      <c r="N1022" s="15"/>
      <c r="O1022" s="15"/>
      <c r="P1022" s="15"/>
      <c r="Q1022" s="15"/>
      <c r="R1022" s="15"/>
      <c r="S1022" s="15"/>
      <c r="T1022" s="15"/>
      <c r="U1022" s="15"/>
      <c r="V1022" s="15"/>
      <c r="W1022" s="15"/>
      <c r="X1022" s="15"/>
      <c r="Y1022" s="15"/>
      <c r="Z1022" s="15"/>
      <c r="AA1022" s="15"/>
      <c r="AB1022" s="15"/>
      <c r="AC1022" s="15"/>
      <c r="AD1022" s="15"/>
      <c r="AE1022" s="15"/>
      <c r="AF1022" s="15"/>
      <c r="AG1022" s="15"/>
      <c r="AH1022" s="15"/>
      <c r="AI1022" s="15"/>
      <c r="AJ1022" s="15"/>
      <c r="AK1022" s="15"/>
      <c r="AL1022" s="15"/>
      <c r="AM1022" s="15"/>
      <c r="AN1022" s="15"/>
      <c r="AO1022" s="15"/>
      <c r="AP1022" s="16"/>
      <c r="AQ1022" s="16"/>
      <c r="BC1022" s="178"/>
      <c r="BD1022" s="178"/>
      <c r="BE1022" s="178"/>
      <c r="BF1022" s="199"/>
      <c r="BG1022" s="178"/>
      <c r="BH1022" s="178"/>
      <c r="BI1022" s="178"/>
      <c r="BJ1022" s="178"/>
      <c r="BK1022" s="199"/>
      <c r="BL1022" s="199"/>
      <c r="BM1022" s="178"/>
    </row>
    <row r="1023" spans="3:65" s="8" customFormat="1" x14ac:dyDescent="0.25">
      <c r="C1023" s="14"/>
      <c r="D1023" s="15"/>
      <c r="E1023" s="15"/>
      <c r="F1023" s="15"/>
      <c r="G1023" s="15"/>
      <c r="H1023" s="15"/>
      <c r="I1023" s="15"/>
      <c r="J1023" s="15"/>
      <c r="K1023" s="15"/>
      <c r="L1023" s="15"/>
      <c r="M1023" s="15"/>
      <c r="N1023" s="15"/>
      <c r="O1023" s="15"/>
      <c r="P1023" s="15"/>
      <c r="Q1023" s="15"/>
      <c r="R1023" s="15"/>
      <c r="S1023" s="15"/>
      <c r="T1023" s="15"/>
      <c r="U1023" s="15"/>
      <c r="V1023" s="15"/>
      <c r="W1023" s="15"/>
      <c r="X1023" s="15"/>
      <c r="Y1023" s="15"/>
      <c r="Z1023" s="15"/>
      <c r="AA1023" s="15"/>
      <c r="AB1023" s="15"/>
      <c r="AC1023" s="15"/>
      <c r="AD1023" s="15"/>
      <c r="AE1023" s="15"/>
      <c r="AF1023" s="15"/>
      <c r="AG1023" s="15"/>
      <c r="AH1023" s="15"/>
      <c r="AI1023" s="15"/>
      <c r="AJ1023" s="15"/>
      <c r="AK1023" s="15"/>
      <c r="AL1023" s="15"/>
      <c r="AM1023" s="15"/>
      <c r="AN1023" s="15"/>
      <c r="AO1023" s="15"/>
      <c r="AP1023" s="16"/>
      <c r="AQ1023" s="16"/>
      <c r="BC1023" s="178"/>
      <c r="BD1023" s="178"/>
      <c r="BE1023" s="178"/>
      <c r="BF1023" s="199"/>
      <c r="BG1023" s="178"/>
      <c r="BH1023" s="178"/>
      <c r="BI1023" s="178"/>
      <c r="BJ1023" s="178"/>
      <c r="BK1023" s="199"/>
      <c r="BL1023" s="199"/>
      <c r="BM1023" s="178"/>
    </row>
    <row r="1024" spans="3:65" s="8" customFormat="1" x14ac:dyDescent="0.25">
      <c r="C1024" s="14"/>
      <c r="D1024" s="15"/>
      <c r="E1024" s="15"/>
      <c r="F1024" s="15"/>
      <c r="G1024" s="15"/>
      <c r="H1024" s="15"/>
      <c r="I1024" s="15"/>
      <c r="J1024" s="15"/>
      <c r="K1024" s="15"/>
      <c r="L1024" s="15"/>
      <c r="M1024" s="15"/>
      <c r="N1024" s="15"/>
      <c r="O1024" s="15"/>
      <c r="P1024" s="15"/>
      <c r="Q1024" s="15"/>
      <c r="R1024" s="15"/>
      <c r="S1024" s="15"/>
      <c r="T1024" s="15"/>
      <c r="U1024" s="15"/>
      <c r="V1024" s="15"/>
      <c r="W1024" s="15"/>
      <c r="X1024" s="15"/>
      <c r="Y1024" s="15"/>
      <c r="Z1024" s="15"/>
      <c r="AA1024" s="15"/>
      <c r="AB1024" s="15"/>
      <c r="AC1024" s="15"/>
      <c r="AD1024" s="15"/>
      <c r="AE1024" s="15"/>
      <c r="AF1024" s="15"/>
      <c r="AG1024" s="15"/>
      <c r="AH1024" s="15"/>
      <c r="AI1024" s="15"/>
      <c r="AJ1024" s="15"/>
      <c r="AK1024" s="15"/>
      <c r="AL1024" s="15"/>
      <c r="AM1024" s="15"/>
      <c r="AN1024" s="15"/>
      <c r="AO1024" s="15"/>
      <c r="AP1024" s="16"/>
      <c r="AQ1024" s="16"/>
      <c r="BC1024" s="178"/>
      <c r="BD1024" s="178"/>
      <c r="BE1024" s="178"/>
      <c r="BF1024" s="199"/>
      <c r="BG1024" s="178"/>
      <c r="BH1024" s="178"/>
      <c r="BI1024" s="178"/>
      <c r="BJ1024" s="178"/>
      <c r="BK1024" s="199"/>
      <c r="BL1024" s="199"/>
      <c r="BM1024" s="178"/>
    </row>
    <row r="1025" spans="3:65" s="8" customFormat="1" x14ac:dyDescent="0.25">
      <c r="C1025" s="14"/>
      <c r="D1025" s="15"/>
      <c r="E1025" s="15"/>
      <c r="F1025" s="15"/>
      <c r="G1025" s="15"/>
      <c r="H1025" s="15"/>
      <c r="I1025" s="15"/>
      <c r="J1025" s="15"/>
      <c r="K1025" s="15"/>
      <c r="L1025" s="15"/>
      <c r="M1025" s="15"/>
      <c r="N1025" s="15"/>
      <c r="O1025" s="15"/>
      <c r="P1025" s="15"/>
      <c r="Q1025" s="15"/>
      <c r="R1025" s="15"/>
      <c r="S1025" s="15"/>
      <c r="T1025" s="15"/>
      <c r="U1025" s="15"/>
      <c r="V1025" s="15"/>
      <c r="W1025" s="15"/>
      <c r="X1025" s="15"/>
      <c r="Y1025" s="15"/>
      <c r="Z1025" s="15"/>
      <c r="AA1025" s="15"/>
      <c r="AB1025" s="15"/>
      <c r="AC1025" s="15"/>
      <c r="AD1025" s="15"/>
      <c r="AE1025" s="15"/>
      <c r="AF1025" s="15"/>
      <c r="AG1025" s="15"/>
      <c r="AH1025" s="15"/>
      <c r="AI1025" s="15"/>
      <c r="AJ1025" s="15"/>
      <c r="AK1025" s="15"/>
      <c r="AL1025" s="15"/>
      <c r="AM1025" s="15"/>
      <c r="AN1025" s="15"/>
      <c r="AO1025" s="15"/>
      <c r="AP1025" s="16"/>
      <c r="AQ1025" s="16"/>
      <c r="BC1025" s="178"/>
      <c r="BD1025" s="178"/>
      <c r="BE1025" s="178"/>
      <c r="BF1025" s="199"/>
      <c r="BG1025" s="178"/>
      <c r="BH1025" s="178"/>
      <c r="BI1025" s="178"/>
      <c r="BJ1025" s="178"/>
      <c r="BK1025" s="199"/>
      <c r="BL1025" s="199"/>
      <c r="BM1025" s="178"/>
    </row>
    <row r="1026" spans="3:65" s="8" customFormat="1" x14ac:dyDescent="0.25">
      <c r="C1026" s="14"/>
      <c r="D1026" s="15"/>
      <c r="E1026" s="15"/>
      <c r="F1026" s="15"/>
      <c r="G1026" s="15"/>
      <c r="H1026" s="15"/>
      <c r="I1026" s="15"/>
      <c r="J1026" s="15"/>
      <c r="K1026" s="15"/>
      <c r="L1026" s="15"/>
      <c r="M1026" s="15"/>
      <c r="N1026" s="15"/>
      <c r="O1026" s="15"/>
      <c r="P1026" s="15"/>
      <c r="Q1026" s="15"/>
      <c r="R1026" s="15"/>
      <c r="S1026" s="15"/>
      <c r="T1026" s="15"/>
      <c r="U1026" s="15"/>
      <c r="V1026" s="15"/>
      <c r="W1026" s="15"/>
      <c r="X1026" s="15"/>
      <c r="Y1026" s="15"/>
      <c r="Z1026" s="15"/>
      <c r="AA1026" s="15"/>
      <c r="AB1026" s="15"/>
      <c r="AC1026" s="15"/>
      <c r="AD1026" s="15"/>
      <c r="AE1026" s="15"/>
      <c r="AF1026" s="15"/>
      <c r="AG1026" s="15"/>
      <c r="AH1026" s="15"/>
      <c r="AI1026" s="15"/>
      <c r="AJ1026" s="15"/>
      <c r="AK1026" s="15"/>
      <c r="AL1026" s="15"/>
      <c r="AM1026" s="15"/>
      <c r="AN1026" s="15"/>
      <c r="AO1026" s="15"/>
      <c r="AP1026" s="16"/>
      <c r="AQ1026" s="16"/>
      <c r="BC1026" s="178"/>
      <c r="BD1026" s="178"/>
      <c r="BE1026" s="178"/>
      <c r="BF1026" s="199"/>
      <c r="BG1026" s="178"/>
      <c r="BH1026" s="178"/>
      <c r="BI1026" s="178"/>
      <c r="BJ1026" s="178"/>
      <c r="BK1026" s="199"/>
      <c r="BL1026" s="199"/>
      <c r="BM1026" s="178"/>
    </row>
    <row r="1027" spans="3:65" s="8" customFormat="1" x14ac:dyDescent="0.25">
      <c r="C1027" s="14"/>
      <c r="D1027" s="15"/>
      <c r="E1027" s="15"/>
      <c r="F1027" s="15"/>
      <c r="G1027" s="15"/>
      <c r="H1027" s="15"/>
      <c r="I1027" s="15"/>
      <c r="J1027" s="15"/>
      <c r="K1027" s="15"/>
      <c r="L1027" s="15"/>
      <c r="M1027" s="15"/>
      <c r="N1027" s="15"/>
      <c r="O1027" s="15"/>
      <c r="P1027" s="15"/>
      <c r="Q1027" s="15"/>
      <c r="R1027" s="15"/>
      <c r="S1027" s="15"/>
      <c r="T1027" s="15"/>
      <c r="U1027" s="15"/>
      <c r="V1027" s="15"/>
      <c r="W1027" s="15"/>
      <c r="X1027" s="15"/>
      <c r="Y1027" s="15"/>
      <c r="Z1027" s="15"/>
      <c r="AA1027" s="15"/>
      <c r="AB1027" s="15"/>
      <c r="AC1027" s="15"/>
      <c r="AD1027" s="15"/>
      <c r="AE1027" s="15"/>
      <c r="AF1027" s="15"/>
      <c r="AG1027" s="15"/>
      <c r="AH1027" s="15"/>
      <c r="AI1027" s="15"/>
      <c r="AJ1027" s="15"/>
      <c r="AK1027" s="15"/>
      <c r="AL1027" s="15"/>
      <c r="AM1027" s="15"/>
      <c r="AN1027" s="15"/>
      <c r="AO1027" s="15"/>
      <c r="AP1027" s="16"/>
      <c r="AQ1027" s="16"/>
      <c r="BC1027" s="178"/>
      <c r="BD1027" s="178"/>
      <c r="BE1027" s="178"/>
      <c r="BF1027" s="199"/>
      <c r="BG1027" s="178"/>
      <c r="BH1027" s="178"/>
      <c r="BI1027" s="178"/>
      <c r="BJ1027" s="178"/>
      <c r="BK1027" s="199"/>
      <c r="BL1027" s="199"/>
      <c r="BM1027" s="178"/>
    </row>
    <row r="1028" spans="3:65" s="8" customFormat="1" x14ac:dyDescent="0.25">
      <c r="C1028" s="14"/>
      <c r="D1028" s="15"/>
      <c r="E1028" s="15"/>
      <c r="F1028" s="15"/>
      <c r="G1028" s="15"/>
      <c r="H1028" s="15"/>
      <c r="I1028" s="15"/>
      <c r="J1028" s="15"/>
      <c r="K1028" s="15"/>
      <c r="L1028" s="15"/>
      <c r="M1028" s="15"/>
      <c r="N1028" s="15"/>
      <c r="O1028" s="15"/>
      <c r="P1028" s="15"/>
      <c r="Q1028" s="15"/>
      <c r="R1028" s="15"/>
      <c r="S1028" s="15"/>
      <c r="T1028" s="15"/>
      <c r="U1028" s="15"/>
      <c r="V1028" s="15"/>
      <c r="W1028" s="15"/>
      <c r="X1028" s="15"/>
      <c r="Y1028" s="15"/>
      <c r="Z1028" s="15"/>
      <c r="AA1028" s="15"/>
      <c r="AB1028" s="15"/>
      <c r="AC1028" s="15"/>
      <c r="AD1028" s="15"/>
      <c r="AE1028" s="15"/>
      <c r="AF1028" s="15"/>
      <c r="AG1028" s="15"/>
      <c r="AH1028" s="15"/>
      <c r="AI1028" s="15"/>
      <c r="AJ1028" s="15"/>
      <c r="AK1028" s="15"/>
      <c r="AL1028" s="15"/>
      <c r="AM1028" s="15"/>
      <c r="AN1028" s="15"/>
      <c r="AO1028" s="15"/>
      <c r="AP1028" s="16"/>
      <c r="AQ1028" s="16"/>
      <c r="BC1028" s="178"/>
      <c r="BD1028" s="178"/>
      <c r="BE1028" s="178"/>
      <c r="BF1028" s="199"/>
      <c r="BG1028" s="178"/>
      <c r="BH1028" s="178"/>
      <c r="BI1028" s="178"/>
      <c r="BJ1028" s="178"/>
      <c r="BK1028" s="199"/>
      <c r="BL1028" s="199"/>
      <c r="BM1028" s="178"/>
    </row>
    <row r="1029" spans="3:65" s="8" customFormat="1" x14ac:dyDescent="0.25">
      <c r="C1029" s="14"/>
      <c r="D1029" s="15"/>
      <c r="E1029" s="15"/>
      <c r="F1029" s="15"/>
      <c r="G1029" s="15"/>
      <c r="H1029" s="15"/>
      <c r="I1029" s="15"/>
      <c r="J1029" s="15"/>
      <c r="K1029" s="15"/>
      <c r="L1029" s="15"/>
      <c r="M1029" s="15"/>
      <c r="N1029" s="15"/>
      <c r="O1029" s="15"/>
      <c r="P1029" s="15"/>
      <c r="Q1029" s="15"/>
      <c r="R1029" s="15"/>
      <c r="S1029" s="15"/>
      <c r="T1029" s="15"/>
      <c r="U1029" s="15"/>
      <c r="V1029" s="15"/>
      <c r="W1029" s="15"/>
      <c r="X1029" s="15"/>
      <c r="Y1029" s="15"/>
      <c r="Z1029" s="15"/>
      <c r="AA1029" s="15"/>
      <c r="AB1029" s="15"/>
      <c r="AC1029" s="15"/>
      <c r="AD1029" s="15"/>
      <c r="AE1029" s="15"/>
      <c r="AF1029" s="15"/>
      <c r="AG1029" s="15"/>
      <c r="AH1029" s="15"/>
      <c r="AI1029" s="15"/>
      <c r="AJ1029" s="15"/>
      <c r="AK1029" s="15"/>
      <c r="AL1029" s="15"/>
      <c r="AM1029" s="15"/>
      <c r="AN1029" s="15"/>
      <c r="AO1029" s="15"/>
      <c r="AP1029" s="16"/>
      <c r="AQ1029" s="16"/>
      <c r="BC1029" s="178"/>
      <c r="BD1029" s="178"/>
      <c r="BE1029" s="178"/>
      <c r="BF1029" s="199"/>
      <c r="BG1029" s="178"/>
      <c r="BH1029" s="178"/>
      <c r="BI1029" s="178"/>
      <c r="BJ1029" s="178"/>
      <c r="BK1029" s="199"/>
      <c r="BL1029" s="199"/>
      <c r="BM1029" s="178"/>
    </row>
    <row r="1030" spans="3:65" s="8" customFormat="1" x14ac:dyDescent="0.25">
      <c r="C1030" s="14"/>
      <c r="D1030" s="15"/>
      <c r="E1030" s="15"/>
      <c r="F1030" s="15"/>
      <c r="G1030" s="15"/>
      <c r="H1030" s="15"/>
      <c r="I1030" s="15"/>
      <c r="J1030" s="15"/>
      <c r="K1030" s="15"/>
      <c r="L1030" s="15"/>
      <c r="M1030" s="15"/>
      <c r="N1030" s="15"/>
      <c r="O1030" s="15"/>
      <c r="P1030" s="15"/>
      <c r="Q1030" s="15"/>
      <c r="R1030" s="15"/>
      <c r="S1030" s="15"/>
      <c r="T1030" s="15"/>
      <c r="U1030" s="15"/>
      <c r="V1030" s="15"/>
      <c r="W1030" s="15"/>
      <c r="X1030" s="15"/>
      <c r="Y1030" s="15"/>
      <c r="Z1030" s="15"/>
      <c r="AA1030" s="15"/>
      <c r="AB1030" s="15"/>
      <c r="AC1030" s="15"/>
      <c r="AD1030" s="15"/>
      <c r="AE1030" s="15"/>
      <c r="AF1030" s="15"/>
      <c r="AG1030" s="15"/>
      <c r="AH1030" s="15"/>
      <c r="AI1030" s="15"/>
      <c r="AJ1030" s="15"/>
      <c r="AK1030" s="15"/>
      <c r="AL1030" s="15"/>
      <c r="AM1030" s="15"/>
      <c r="AN1030" s="15"/>
      <c r="AO1030" s="15"/>
      <c r="AP1030" s="16"/>
      <c r="AQ1030" s="16"/>
      <c r="BC1030" s="178"/>
      <c r="BD1030" s="178"/>
      <c r="BE1030" s="178"/>
      <c r="BF1030" s="199"/>
      <c r="BG1030" s="178"/>
      <c r="BH1030" s="178"/>
      <c r="BI1030" s="178"/>
      <c r="BJ1030" s="178"/>
      <c r="BK1030" s="199"/>
      <c r="BL1030" s="199"/>
      <c r="BM1030" s="178"/>
    </row>
    <row r="1031" spans="3:65" s="8" customFormat="1" x14ac:dyDescent="0.25">
      <c r="C1031" s="14"/>
      <c r="D1031" s="15"/>
      <c r="E1031" s="15"/>
      <c r="F1031" s="15"/>
      <c r="G1031" s="15"/>
      <c r="H1031" s="15"/>
      <c r="I1031" s="15"/>
      <c r="J1031" s="15"/>
      <c r="K1031" s="15"/>
      <c r="L1031" s="15"/>
      <c r="M1031" s="15"/>
      <c r="N1031" s="15"/>
      <c r="O1031" s="15"/>
      <c r="P1031" s="15"/>
      <c r="Q1031" s="15"/>
      <c r="R1031" s="15"/>
      <c r="S1031" s="15"/>
      <c r="T1031" s="15"/>
      <c r="U1031" s="15"/>
      <c r="V1031" s="15"/>
      <c r="W1031" s="15"/>
      <c r="X1031" s="15"/>
      <c r="Y1031" s="15"/>
      <c r="Z1031" s="15"/>
      <c r="AA1031" s="15"/>
      <c r="AB1031" s="15"/>
      <c r="AC1031" s="15"/>
      <c r="AD1031" s="15"/>
      <c r="AE1031" s="15"/>
      <c r="AF1031" s="15"/>
      <c r="AG1031" s="15"/>
      <c r="AH1031" s="15"/>
      <c r="AI1031" s="15"/>
      <c r="AJ1031" s="15"/>
      <c r="AK1031" s="15"/>
      <c r="AL1031" s="15"/>
      <c r="AM1031" s="15"/>
      <c r="AN1031" s="15"/>
      <c r="AO1031" s="15"/>
      <c r="AP1031" s="16"/>
      <c r="AQ1031" s="16"/>
      <c r="BC1031" s="178"/>
      <c r="BD1031" s="178"/>
      <c r="BE1031" s="178"/>
      <c r="BF1031" s="199"/>
      <c r="BG1031" s="178"/>
      <c r="BH1031" s="178"/>
      <c r="BI1031" s="178"/>
      <c r="BJ1031" s="178"/>
      <c r="BK1031" s="199"/>
      <c r="BL1031" s="199"/>
      <c r="BM1031" s="178"/>
    </row>
    <row r="1032" spans="3:65" s="8" customFormat="1" x14ac:dyDescent="0.25">
      <c r="C1032" s="14"/>
      <c r="D1032" s="15"/>
      <c r="E1032" s="15"/>
      <c r="F1032" s="15"/>
      <c r="G1032" s="15"/>
      <c r="H1032" s="15"/>
      <c r="I1032" s="15"/>
      <c r="J1032" s="15"/>
      <c r="K1032" s="15"/>
      <c r="L1032" s="15"/>
      <c r="M1032" s="15"/>
      <c r="N1032" s="15"/>
      <c r="O1032" s="15"/>
      <c r="P1032" s="15"/>
      <c r="Q1032" s="15"/>
      <c r="R1032" s="15"/>
      <c r="S1032" s="15"/>
      <c r="T1032" s="15"/>
      <c r="U1032" s="15"/>
      <c r="V1032" s="15"/>
      <c r="W1032" s="15"/>
      <c r="X1032" s="15"/>
      <c r="Y1032" s="15"/>
      <c r="Z1032" s="15"/>
      <c r="AA1032" s="15"/>
      <c r="AB1032" s="15"/>
      <c r="AC1032" s="15"/>
      <c r="AD1032" s="15"/>
      <c r="AE1032" s="15"/>
      <c r="AF1032" s="15"/>
      <c r="AG1032" s="15"/>
      <c r="AH1032" s="15"/>
      <c r="AI1032" s="15"/>
      <c r="AJ1032" s="15"/>
      <c r="AK1032" s="15"/>
      <c r="AL1032" s="15"/>
      <c r="AM1032" s="15"/>
      <c r="AN1032" s="15"/>
      <c r="AO1032" s="15"/>
      <c r="AP1032" s="16"/>
      <c r="AQ1032" s="16"/>
      <c r="BC1032" s="178"/>
      <c r="BD1032" s="178"/>
      <c r="BE1032" s="178"/>
      <c r="BF1032" s="199"/>
      <c r="BG1032" s="178"/>
      <c r="BH1032" s="178"/>
      <c r="BI1032" s="178"/>
      <c r="BJ1032" s="178"/>
      <c r="BK1032" s="199"/>
      <c r="BL1032" s="199"/>
      <c r="BM1032" s="178"/>
    </row>
    <row r="1033" spans="3:65" s="8" customFormat="1" x14ac:dyDescent="0.25">
      <c r="C1033" s="14"/>
      <c r="D1033" s="15"/>
      <c r="E1033" s="15"/>
      <c r="F1033" s="15"/>
      <c r="G1033" s="15"/>
      <c r="H1033" s="15"/>
      <c r="I1033" s="15"/>
      <c r="J1033" s="15"/>
      <c r="K1033" s="15"/>
      <c r="L1033" s="15"/>
      <c r="M1033" s="15"/>
      <c r="N1033" s="15"/>
      <c r="O1033" s="15"/>
      <c r="P1033" s="15"/>
      <c r="Q1033" s="15"/>
      <c r="R1033" s="15"/>
      <c r="S1033" s="15"/>
      <c r="T1033" s="15"/>
      <c r="U1033" s="15"/>
      <c r="V1033" s="15"/>
      <c r="W1033" s="15"/>
      <c r="X1033" s="15"/>
      <c r="Y1033" s="15"/>
      <c r="Z1033" s="15"/>
      <c r="AA1033" s="15"/>
      <c r="AB1033" s="15"/>
      <c r="AC1033" s="15"/>
      <c r="AD1033" s="15"/>
      <c r="AE1033" s="15"/>
      <c r="AF1033" s="15"/>
      <c r="AG1033" s="15"/>
      <c r="AH1033" s="15"/>
      <c r="AI1033" s="15"/>
      <c r="AJ1033" s="15"/>
      <c r="AK1033" s="15"/>
      <c r="AL1033" s="15"/>
      <c r="AM1033" s="15"/>
      <c r="AN1033" s="15"/>
      <c r="AO1033" s="15"/>
      <c r="AP1033" s="16"/>
      <c r="AQ1033" s="16"/>
      <c r="BC1033" s="178"/>
      <c r="BD1033" s="178"/>
      <c r="BE1033" s="178"/>
      <c r="BF1033" s="199"/>
      <c r="BG1033" s="178"/>
      <c r="BH1033" s="178"/>
      <c r="BI1033" s="178"/>
      <c r="BJ1033" s="178"/>
      <c r="BK1033" s="199"/>
      <c r="BL1033" s="199"/>
      <c r="BM1033" s="178"/>
    </row>
    <row r="1034" spans="3:65" s="8" customFormat="1" x14ac:dyDescent="0.25">
      <c r="C1034" s="14"/>
      <c r="D1034" s="15"/>
      <c r="E1034" s="15"/>
      <c r="F1034" s="15"/>
      <c r="G1034" s="15"/>
      <c r="H1034" s="15"/>
      <c r="I1034" s="15"/>
      <c r="J1034" s="15"/>
      <c r="K1034" s="15"/>
      <c r="L1034" s="15"/>
      <c r="M1034" s="15"/>
      <c r="N1034" s="15"/>
      <c r="O1034" s="15"/>
      <c r="P1034" s="15"/>
      <c r="Q1034" s="15"/>
      <c r="R1034" s="15"/>
      <c r="S1034" s="15"/>
      <c r="T1034" s="15"/>
      <c r="U1034" s="15"/>
      <c r="V1034" s="15"/>
      <c r="W1034" s="15"/>
      <c r="X1034" s="15"/>
      <c r="Y1034" s="15"/>
      <c r="Z1034" s="15"/>
      <c r="AA1034" s="15"/>
      <c r="AB1034" s="15"/>
      <c r="AC1034" s="15"/>
      <c r="AD1034" s="15"/>
      <c r="AE1034" s="15"/>
      <c r="AF1034" s="15"/>
      <c r="AG1034" s="15"/>
      <c r="AH1034" s="15"/>
      <c r="AI1034" s="15"/>
      <c r="AJ1034" s="15"/>
      <c r="AK1034" s="15"/>
      <c r="AL1034" s="15"/>
      <c r="AM1034" s="15"/>
      <c r="AN1034" s="15"/>
      <c r="AO1034" s="15"/>
      <c r="AP1034" s="16"/>
      <c r="AQ1034" s="16"/>
      <c r="BC1034" s="178"/>
      <c r="BD1034" s="178"/>
      <c r="BE1034" s="178"/>
      <c r="BF1034" s="199"/>
      <c r="BG1034" s="178"/>
      <c r="BH1034" s="178"/>
      <c r="BI1034" s="178"/>
      <c r="BJ1034" s="178"/>
      <c r="BK1034" s="199"/>
      <c r="BL1034" s="199"/>
      <c r="BM1034" s="178"/>
    </row>
    <row r="1035" spans="3:65" s="8" customFormat="1" x14ac:dyDescent="0.25">
      <c r="C1035" s="14"/>
      <c r="D1035" s="15"/>
      <c r="E1035" s="15"/>
      <c r="F1035" s="15"/>
      <c r="G1035" s="15"/>
      <c r="H1035" s="15"/>
      <c r="I1035" s="15"/>
      <c r="J1035" s="15"/>
      <c r="K1035" s="15"/>
      <c r="L1035" s="15"/>
      <c r="M1035" s="15"/>
      <c r="N1035" s="15"/>
      <c r="O1035" s="15"/>
      <c r="P1035" s="15"/>
      <c r="Q1035" s="15"/>
      <c r="R1035" s="15"/>
      <c r="S1035" s="15"/>
      <c r="T1035" s="15"/>
      <c r="U1035" s="15"/>
      <c r="V1035" s="15"/>
      <c r="W1035" s="15"/>
      <c r="X1035" s="15"/>
      <c r="Y1035" s="15"/>
      <c r="Z1035" s="15"/>
      <c r="AA1035" s="15"/>
      <c r="AB1035" s="15"/>
      <c r="AC1035" s="15"/>
      <c r="AD1035" s="15"/>
      <c r="AE1035" s="15"/>
      <c r="AF1035" s="15"/>
      <c r="AG1035" s="15"/>
      <c r="AH1035" s="15"/>
      <c r="AI1035" s="15"/>
      <c r="AJ1035" s="15"/>
      <c r="AK1035" s="15"/>
      <c r="AL1035" s="15"/>
      <c r="AM1035" s="15"/>
      <c r="AN1035" s="15"/>
      <c r="AO1035" s="15"/>
      <c r="AP1035" s="16"/>
      <c r="AQ1035" s="16"/>
      <c r="BC1035" s="178"/>
      <c r="BD1035" s="178"/>
      <c r="BE1035" s="178"/>
      <c r="BF1035" s="199"/>
      <c r="BG1035" s="178"/>
      <c r="BH1035" s="178"/>
      <c r="BI1035" s="178"/>
      <c r="BJ1035" s="178"/>
      <c r="BK1035" s="199"/>
      <c r="BL1035" s="199"/>
      <c r="BM1035" s="178"/>
    </row>
    <row r="1036" spans="3:65" s="8" customFormat="1" x14ac:dyDescent="0.25">
      <c r="C1036" s="14"/>
      <c r="D1036" s="15"/>
      <c r="E1036" s="15"/>
      <c r="F1036" s="15"/>
      <c r="G1036" s="15"/>
      <c r="H1036" s="15"/>
      <c r="I1036" s="15"/>
      <c r="J1036" s="15"/>
      <c r="K1036" s="15"/>
      <c r="L1036" s="15"/>
      <c r="M1036" s="15"/>
      <c r="N1036" s="15"/>
      <c r="O1036" s="15"/>
      <c r="P1036" s="15"/>
      <c r="Q1036" s="15"/>
      <c r="R1036" s="15"/>
      <c r="S1036" s="15"/>
      <c r="T1036" s="15"/>
      <c r="U1036" s="15"/>
      <c r="V1036" s="15"/>
      <c r="W1036" s="15"/>
      <c r="X1036" s="15"/>
      <c r="Y1036" s="15"/>
      <c r="Z1036" s="15"/>
      <c r="AA1036" s="15"/>
      <c r="AB1036" s="15"/>
      <c r="AC1036" s="15"/>
      <c r="AD1036" s="15"/>
      <c r="AE1036" s="15"/>
      <c r="AF1036" s="15"/>
      <c r="AG1036" s="15"/>
      <c r="AH1036" s="15"/>
      <c r="AI1036" s="15"/>
      <c r="AJ1036" s="15"/>
      <c r="AK1036" s="15"/>
      <c r="AL1036" s="15"/>
      <c r="AM1036" s="15"/>
      <c r="AN1036" s="15"/>
      <c r="AO1036" s="15"/>
      <c r="AP1036" s="16"/>
      <c r="AQ1036" s="16"/>
      <c r="BC1036" s="178"/>
      <c r="BD1036" s="178"/>
      <c r="BE1036" s="178"/>
      <c r="BF1036" s="199"/>
      <c r="BG1036" s="178"/>
      <c r="BH1036" s="178"/>
      <c r="BI1036" s="178"/>
      <c r="BJ1036" s="178"/>
      <c r="BK1036" s="199"/>
      <c r="BL1036" s="199"/>
      <c r="BM1036" s="178"/>
    </row>
    <row r="1037" spans="3:65" s="8" customFormat="1" x14ac:dyDescent="0.25">
      <c r="C1037" s="14"/>
      <c r="D1037" s="15"/>
      <c r="E1037" s="15"/>
      <c r="F1037" s="15"/>
      <c r="G1037" s="15"/>
      <c r="H1037" s="15"/>
      <c r="I1037" s="15"/>
      <c r="J1037" s="15"/>
      <c r="K1037" s="15"/>
      <c r="L1037" s="15"/>
      <c r="M1037" s="15"/>
      <c r="N1037" s="15"/>
      <c r="O1037" s="15"/>
      <c r="P1037" s="15"/>
      <c r="Q1037" s="15"/>
      <c r="R1037" s="15"/>
      <c r="S1037" s="15"/>
      <c r="T1037" s="15"/>
      <c r="U1037" s="15"/>
      <c r="V1037" s="15"/>
      <c r="W1037" s="15"/>
      <c r="X1037" s="15"/>
      <c r="Y1037" s="15"/>
      <c r="Z1037" s="15"/>
      <c r="AA1037" s="15"/>
      <c r="AB1037" s="15"/>
      <c r="AC1037" s="15"/>
      <c r="AD1037" s="15"/>
      <c r="AE1037" s="15"/>
      <c r="AF1037" s="15"/>
      <c r="AG1037" s="15"/>
      <c r="AH1037" s="15"/>
      <c r="AI1037" s="15"/>
      <c r="AJ1037" s="15"/>
      <c r="AK1037" s="15"/>
      <c r="AL1037" s="15"/>
      <c r="AM1037" s="15"/>
      <c r="AN1037" s="15"/>
      <c r="AO1037" s="15"/>
      <c r="AP1037" s="16"/>
      <c r="AQ1037" s="16"/>
      <c r="BC1037" s="178"/>
      <c r="BD1037" s="178"/>
      <c r="BE1037" s="178"/>
      <c r="BF1037" s="199"/>
      <c r="BG1037" s="178"/>
      <c r="BH1037" s="178"/>
      <c r="BI1037" s="178"/>
      <c r="BJ1037" s="178"/>
      <c r="BK1037" s="199"/>
      <c r="BL1037" s="199"/>
      <c r="BM1037" s="178"/>
    </row>
    <row r="1038" spans="3:65" s="8" customFormat="1" x14ac:dyDescent="0.25">
      <c r="C1038" s="14"/>
      <c r="D1038" s="15"/>
      <c r="E1038" s="15"/>
      <c r="F1038" s="15"/>
      <c r="G1038" s="15"/>
      <c r="H1038" s="15"/>
      <c r="I1038" s="15"/>
      <c r="J1038" s="15"/>
      <c r="K1038" s="15"/>
      <c r="L1038" s="15"/>
      <c r="M1038" s="15"/>
      <c r="N1038" s="15"/>
      <c r="O1038" s="15"/>
      <c r="P1038" s="15"/>
      <c r="Q1038" s="15"/>
      <c r="R1038" s="15"/>
      <c r="S1038" s="15"/>
      <c r="T1038" s="15"/>
      <c r="U1038" s="15"/>
      <c r="V1038" s="15"/>
      <c r="W1038" s="15"/>
      <c r="X1038" s="15"/>
      <c r="Y1038" s="15"/>
      <c r="Z1038" s="15"/>
      <c r="AA1038" s="15"/>
      <c r="AB1038" s="15"/>
      <c r="AC1038" s="15"/>
      <c r="AD1038" s="15"/>
      <c r="AE1038" s="15"/>
      <c r="AF1038" s="15"/>
      <c r="AG1038" s="15"/>
      <c r="AH1038" s="15"/>
      <c r="AI1038" s="15"/>
      <c r="AJ1038" s="15"/>
      <c r="AK1038" s="15"/>
      <c r="AL1038" s="15"/>
      <c r="AM1038" s="15"/>
      <c r="AN1038" s="15"/>
      <c r="AO1038" s="15"/>
      <c r="AP1038" s="16"/>
      <c r="AQ1038" s="16"/>
      <c r="BC1038" s="178"/>
      <c r="BD1038" s="178"/>
      <c r="BE1038" s="178"/>
      <c r="BF1038" s="199"/>
      <c r="BG1038" s="178"/>
      <c r="BH1038" s="178"/>
      <c r="BI1038" s="178"/>
      <c r="BJ1038" s="178"/>
      <c r="BK1038" s="199"/>
      <c r="BL1038" s="199"/>
      <c r="BM1038" s="178"/>
    </row>
    <row r="1039" spans="3:65" s="8" customFormat="1" x14ac:dyDescent="0.25">
      <c r="C1039" s="14"/>
      <c r="D1039" s="15"/>
      <c r="E1039" s="15"/>
      <c r="F1039" s="15"/>
      <c r="G1039" s="15"/>
      <c r="H1039" s="15"/>
      <c r="I1039" s="15"/>
      <c r="J1039" s="15"/>
      <c r="K1039" s="15"/>
      <c r="L1039" s="15"/>
      <c r="M1039" s="15"/>
      <c r="N1039" s="15"/>
      <c r="O1039" s="15"/>
      <c r="P1039" s="15"/>
      <c r="Q1039" s="15"/>
      <c r="R1039" s="15"/>
      <c r="S1039" s="15"/>
      <c r="T1039" s="15"/>
      <c r="U1039" s="15"/>
      <c r="V1039" s="15"/>
      <c r="W1039" s="15"/>
      <c r="X1039" s="15"/>
      <c r="Y1039" s="15"/>
      <c r="Z1039" s="15"/>
      <c r="AA1039" s="15"/>
      <c r="AB1039" s="15"/>
      <c r="AC1039" s="15"/>
      <c r="AD1039" s="15"/>
      <c r="AE1039" s="15"/>
      <c r="AF1039" s="15"/>
      <c r="AG1039" s="15"/>
      <c r="AH1039" s="15"/>
      <c r="AI1039" s="15"/>
      <c r="AJ1039" s="15"/>
      <c r="AK1039" s="15"/>
      <c r="AL1039" s="15"/>
      <c r="AM1039" s="15"/>
      <c r="AN1039" s="15"/>
      <c r="AO1039" s="15"/>
      <c r="AP1039" s="16"/>
      <c r="AQ1039" s="16"/>
      <c r="BC1039" s="178"/>
      <c r="BD1039" s="178"/>
      <c r="BE1039" s="178"/>
      <c r="BF1039" s="199"/>
      <c r="BG1039" s="178"/>
      <c r="BH1039" s="178"/>
      <c r="BI1039" s="178"/>
      <c r="BJ1039" s="178"/>
      <c r="BK1039" s="199"/>
      <c r="BL1039" s="199"/>
      <c r="BM1039" s="178"/>
    </row>
    <row r="1040" spans="3:65" s="8" customFormat="1" x14ac:dyDescent="0.25">
      <c r="C1040" s="14"/>
      <c r="D1040" s="15"/>
      <c r="E1040" s="15"/>
      <c r="F1040" s="15"/>
      <c r="G1040" s="15"/>
      <c r="H1040" s="15"/>
      <c r="I1040" s="15"/>
      <c r="J1040" s="15"/>
      <c r="K1040" s="15"/>
      <c r="L1040" s="15"/>
      <c r="M1040" s="15"/>
      <c r="N1040" s="15"/>
      <c r="O1040" s="15"/>
      <c r="P1040" s="15"/>
      <c r="Q1040" s="15"/>
      <c r="R1040" s="15"/>
      <c r="S1040" s="15"/>
      <c r="T1040" s="15"/>
      <c r="U1040" s="15"/>
      <c r="V1040" s="15"/>
      <c r="W1040" s="15"/>
      <c r="X1040" s="15"/>
      <c r="Y1040" s="15"/>
      <c r="Z1040" s="15"/>
      <c r="AA1040" s="15"/>
      <c r="AB1040" s="15"/>
      <c r="AC1040" s="15"/>
      <c r="AD1040" s="15"/>
      <c r="AE1040" s="15"/>
      <c r="AF1040" s="15"/>
      <c r="AG1040" s="15"/>
      <c r="AH1040" s="15"/>
      <c r="AI1040" s="15"/>
      <c r="AJ1040" s="15"/>
      <c r="AK1040" s="15"/>
      <c r="AL1040" s="15"/>
      <c r="AM1040" s="15"/>
      <c r="AN1040" s="15"/>
      <c r="AO1040" s="15"/>
      <c r="AP1040" s="16"/>
      <c r="AQ1040" s="16"/>
      <c r="BC1040" s="178"/>
      <c r="BD1040" s="178"/>
      <c r="BE1040" s="178"/>
      <c r="BF1040" s="199"/>
      <c r="BG1040" s="178"/>
      <c r="BH1040" s="178"/>
      <c r="BI1040" s="178"/>
      <c r="BJ1040" s="178"/>
      <c r="BK1040" s="199"/>
      <c r="BL1040" s="199"/>
      <c r="BM1040" s="178"/>
    </row>
    <row r="1041" spans="3:65" s="8" customFormat="1" x14ac:dyDescent="0.25">
      <c r="C1041" s="14"/>
      <c r="D1041" s="15"/>
      <c r="E1041" s="15"/>
      <c r="F1041" s="15"/>
      <c r="G1041" s="15"/>
      <c r="H1041" s="15"/>
      <c r="I1041" s="15"/>
      <c r="J1041" s="15"/>
      <c r="K1041" s="15"/>
      <c r="L1041" s="15"/>
      <c r="M1041" s="15"/>
      <c r="N1041" s="15"/>
      <c r="O1041" s="15"/>
      <c r="P1041" s="15"/>
      <c r="Q1041" s="15"/>
      <c r="R1041" s="15"/>
      <c r="S1041" s="15"/>
      <c r="T1041" s="15"/>
      <c r="U1041" s="15"/>
      <c r="V1041" s="15"/>
      <c r="W1041" s="15"/>
      <c r="X1041" s="15"/>
      <c r="Y1041" s="15"/>
      <c r="Z1041" s="15"/>
      <c r="AA1041" s="15"/>
      <c r="AB1041" s="15"/>
      <c r="AC1041" s="15"/>
      <c r="AD1041" s="15"/>
      <c r="AE1041" s="15"/>
      <c r="AF1041" s="15"/>
      <c r="AG1041" s="15"/>
      <c r="AH1041" s="15"/>
      <c r="AI1041" s="15"/>
      <c r="AJ1041" s="15"/>
      <c r="AK1041" s="15"/>
      <c r="AL1041" s="15"/>
      <c r="AM1041" s="15"/>
      <c r="AN1041" s="15"/>
      <c r="AO1041" s="15"/>
      <c r="AP1041" s="16"/>
      <c r="AQ1041" s="16"/>
      <c r="BC1041" s="178"/>
      <c r="BD1041" s="178"/>
      <c r="BE1041" s="178"/>
      <c r="BF1041" s="199"/>
      <c r="BG1041" s="178"/>
      <c r="BH1041" s="178"/>
      <c r="BI1041" s="178"/>
      <c r="BJ1041" s="178"/>
      <c r="BK1041" s="199"/>
      <c r="BL1041" s="199"/>
      <c r="BM1041" s="178"/>
    </row>
    <row r="1042" spans="3:65" s="8" customFormat="1" x14ac:dyDescent="0.25">
      <c r="C1042" s="14"/>
      <c r="D1042" s="15"/>
      <c r="E1042" s="15"/>
      <c r="F1042" s="15"/>
      <c r="G1042" s="15"/>
      <c r="H1042" s="15"/>
      <c r="I1042" s="15"/>
      <c r="J1042" s="15"/>
      <c r="K1042" s="15"/>
      <c r="L1042" s="15"/>
      <c r="M1042" s="15"/>
      <c r="N1042" s="15"/>
      <c r="O1042" s="15"/>
      <c r="P1042" s="15"/>
      <c r="Q1042" s="15"/>
      <c r="R1042" s="15"/>
      <c r="S1042" s="15"/>
      <c r="T1042" s="15"/>
      <c r="U1042" s="15"/>
      <c r="V1042" s="15"/>
      <c r="W1042" s="15"/>
      <c r="X1042" s="15"/>
      <c r="Y1042" s="15"/>
      <c r="Z1042" s="15"/>
      <c r="AA1042" s="15"/>
      <c r="AB1042" s="15"/>
      <c r="AC1042" s="15"/>
      <c r="AD1042" s="15"/>
      <c r="AE1042" s="15"/>
      <c r="AF1042" s="15"/>
      <c r="AG1042" s="15"/>
      <c r="AH1042" s="15"/>
      <c r="AI1042" s="15"/>
      <c r="AJ1042" s="15"/>
      <c r="AK1042" s="15"/>
      <c r="AL1042" s="15"/>
      <c r="AM1042" s="15"/>
      <c r="AN1042" s="15"/>
      <c r="AO1042" s="15"/>
      <c r="AP1042" s="16"/>
      <c r="AQ1042" s="16"/>
      <c r="BC1042" s="178"/>
      <c r="BD1042" s="178"/>
      <c r="BE1042" s="178"/>
      <c r="BF1042" s="199"/>
      <c r="BG1042" s="178"/>
      <c r="BH1042" s="178"/>
      <c r="BI1042" s="178"/>
      <c r="BJ1042" s="178"/>
      <c r="BK1042" s="199"/>
      <c r="BL1042" s="199"/>
      <c r="BM1042" s="178"/>
    </row>
    <row r="1043" spans="3:65" s="8" customFormat="1" x14ac:dyDescent="0.25">
      <c r="C1043" s="14"/>
      <c r="D1043" s="15"/>
      <c r="E1043" s="15"/>
      <c r="F1043" s="15"/>
      <c r="G1043" s="15"/>
      <c r="H1043" s="15"/>
      <c r="I1043" s="15"/>
      <c r="J1043" s="15"/>
      <c r="K1043" s="15"/>
      <c r="L1043" s="15"/>
      <c r="M1043" s="15"/>
      <c r="N1043" s="15"/>
      <c r="O1043" s="15"/>
      <c r="P1043" s="15"/>
      <c r="Q1043" s="15"/>
      <c r="R1043" s="15"/>
      <c r="S1043" s="15"/>
      <c r="T1043" s="15"/>
      <c r="U1043" s="15"/>
      <c r="V1043" s="15"/>
      <c r="W1043" s="15"/>
      <c r="X1043" s="15"/>
      <c r="Y1043" s="15"/>
      <c r="Z1043" s="15"/>
      <c r="AA1043" s="15"/>
      <c r="AB1043" s="15"/>
      <c r="AC1043" s="15"/>
      <c r="AD1043" s="15"/>
      <c r="AE1043" s="15"/>
      <c r="AF1043" s="15"/>
      <c r="AG1043" s="15"/>
      <c r="AH1043" s="15"/>
      <c r="AI1043" s="15"/>
      <c r="AJ1043" s="15"/>
      <c r="AK1043" s="15"/>
      <c r="AL1043" s="15"/>
      <c r="AM1043" s="15"/>
      <c r="AN1043" s="15"/>
      <c r="AO1043" s="15"/>
      <c r="AP1043" s="16"/>
      <c r="AQ1043" s="16"/>
      <c r="BC1043" s="178"/>
      <c r="BD1043" s="178"/>
      <c r="BE1043" s="178"/>
      <c r="BF1043" s="199"/>
      <c r="BG1043" s="178"/>
      <c r="BH1043" s="178"/>
      <c r="BI1043" s="178"/>
      <c r="BJ1043" s="178"/>
      <c r="BK1043" s="199"/>
      <c r="BL1043" s="199"/>
      <c r="BM1043" s="178"/>
    </row>
    <row r="1044" spans="3:65" s="8" customFormat="1" x14ac:dyDescent="0.25">
      <c r="C1044" s="14"/>
      <c r="D1044" s="15"/>
      <c r="E1044" s="15"/>
      <c r="F1044" s="15"/>
      <c r="G1044" s="15"/>
      <c r="H1044" s="15"/>
      <c r="I1044" s="15"/>
      <c r="J1044" s="15"/>
      <c r="K1044" s="15"/>
      <c r="L1044" s="15"/>
      <c r="M1044" s="15"/>
      <c r="N1044" s="15"/>
      <c r="O1044" s="15"/>
      <c r="P1044" s="15"/>
      <c r="Q1044" s="15"/>
      <c r="R1044" s="15"/>
      <c r="S1044" s="15"/>
      <c r="T1044" s="15"/>
      <c r="U1044" s="15"/>
      <c r="V1044" s="15"/>
      <c r="W1044" s="15"/>
      <c r="X1044" s="15"/>
      <c r="Y1044" s="15"/>
      <c r="Z1044" s="15"/>
      <c r="AA1044" s="15"/>
      <c r="AB1044" s="15"/>
      <c r="AC1044" s="15"/>
      <c r="AD1044" s="15"/>
      <c r="AE1044" s="15"/>
      <c r="AF1044" s="15"/>
      <c r="AG1044" s="15"/>
      <c r="AH1044" s="15"/>
      <c r="AI1044" s="15"/>
      <c r="AJ1044" s="15"/>
      <c r="AK1044" s="15"/>
      <c r="AL1044" s="15"/>
      <c r="AM1044" s="15"/>
      <c r="AN1044" s="15"/>
      <c r="AO1044" s="15"/>
      <c r="AP1044" s="16"/>
      <c r="AQ1044" s="16"/>
      <c r="BC1044" s="178"/>
      <c r="BD1044" s="178"/>
      <c r="BE1044" s="178"/>
      <c r="BF1044" s="199"/>
      <c r="BG1044" s="178"/>
      <c r="BH1044" s="178"/>
      <c r="BI1044" s="178"/>
      <c r="BJ1044" s="178"/>
      <c r="BK1044" s="199"/>
      <c r="BL1044" s="199"/>
      <c r="BM1044" s="178"/>
    </row>
    <row r="1045" spans="3:65" s="8" customFormat="1" x14ac:dyDescent="0.25">
      <c r="C1045" s="14"/>
      <c r="D1045" s="15"/>
      <c r="E1045" s="15"/>
      <c r="F1045" s="15"/>
      <c r="G1045" s="15"/>
      <c r="H1045" s="15"/>
      <c r="I1045" s="15"/>
      <c r="J1045" s="15"/>
      <c r="K1045" s="15"/>
      <c r="L1045" s="15"/>
      <c r="M1045" s="15"/>
      <c r="N1045" s="15"/>
      <c r="O1045" s="15"/>
      <c r="P1045" s="15"/>
      <c r="Q1045" s="15"/>
      <c r="R1045" s="15"/>
      <c r="S1045" s="15"/>
      <c r="T1045" s="15"/>
      <c r="U1045" s="15"/>
      <c r="V1045" s="15"/>
      <c r="W1045" s="15"/>
      <c r="X1045" s="15"/>
      <c r="Y1045" s="15"/>
      <c r="Z1045" s="15"/>
      <c r="AA1045" s="15"/>
      <c r="AB1045" s="15"/>
      <c r="AC1045" s="15"/>
      <c r="AD1045" s="15"/>
      <c r="AE1045" s="15"/>
      <c r="AF1045" s="15"/>
      <c r="AG1045" s="15"/>
      <c r="AH1045" s="15"/>
      <c r="AI1045" s="15"/>
      <c r="AJ1045" s="15"/>
      <c r="AK1045" s="15"/>
      <c r="AL1045" s="15"/>
      <c r="AM1045" s="15"/>
      <c r="AN1045" s="15"/>
      <c r="AO1045" s="15"/>
      <c r="AP1045" s="16"/>
      <c r="AQ1045" s="16"/>
      <c r="BC1045" s="178"/>
      <c r="BD1045" s="178"/>
      <c r="BE1045" s="178"/>
      <c r="BF1045" s="199"/>
      <c r="BG1045" s="178"/>
      <c r="BH1045" s="178"/>
      <c r="BI1045" s="178"/>
      <c r="BJ1045" s="178"/>
      <c r="BK1045" s="199"/>
      <c r="BL1045" s="199"/>
      <c r="BM1045" s="178"/>
    </row>
    <row r="1046" spans="3:65" s="8" customFormat="1" x14ac:dyDescent="0.25">
      <c r="C1046" s="14"/>
      <c r="D1046" s="15"/>
      <c r="E1046" s="15"/>
      <c r="F1046" s="15"/>
      <c r="G1046" s="15"/>
      <c r="H1046" s="15"/>
      <c r="I1046" s="15"/>
      <c r="J1046" s="15"/>
      <c r="K1046" s="15"/>
      <c r="L1046" s="15"/>
      <c r="M1046" s="15"/>
      <c r="N1046" s="15"/>
      <c r="O1046" s="15"/>
      <c r="P1046" s="15"/>
      <c r="Q1046" s="15"/>
      <c r="R1046" s="15"/>
      <c r="S1046" s="15"/>
      <c r="T1046" s="15"/>
      <c r="U1046" s="15"/>
      <c r="V1046" s="15"/>
      <c r="W1046" s="15"/>
      <c r="X1046" s="15"/>
      <c r="Y1046" s="15"/>
      <c r="Z1046" s="15"/>
      <c r="AA1046" s="15"/>
      <c r="AB1046" s="15"/>
      <c r="AC1046" s="15"/>
      <c r="AD1046" s="15"/>
      <c r="AE1046" s="15"/>
      <c r="AF1046" s="15"/>
      <c r="AG1046" s="15"/>
      <c r="AH1046" s="15"/>
      <c r="AI1046" s="15"/>
      <c r="AJ1046" s="15"/>
      <c r="AK1046" s="15"/>
      <c r="AL1046" s="15"/>
      <c r="AM1046" s="15"/>
      <c r="AN1046" s="15"/>
      <c r="AO1046" s="15"/>
      <c r="AP1046" s="16"/>
      <c r="AQ1046" s="16"/>
      <c r="BC1046" s="178"/>
      <c r="BD1046" s="178"/>
      <c r="BE1046" s="178"/>
      <c r="BF1046" s="199"/>
      <c r="BG1046" s="178"/>
      <c r="BH1046" s="178"/>
      <c r="BI1046" s="178"/>
      <c r="BJ1046" s="178"/>
      <c r="BK1046" s="199"/>
      <c r="BL1046" s="199"/>
      <c r="BM1046" s="178"/>
    </row>
    <row r="1047" spans="3:65" s="8" customFormat="1" x14ac:dyDescent="0.25">
      <c r="C1047" s="14"/>
      <c r="D1047" s="15"/>
      <c r="E1047" s="15"/>
      <c r="F1047" s="15"/>
      <c r="G1047" s="15"/>
      <c r="H1047" s="15"/>
      <c r="I1047" s="15"/>
      <c r="J1047" s="15"/>
      <c r="K1047" s="15"/>
      <c r="L1047" s="15"/>
      <c r="M1047" s="15"/>
      <c r="N1047" s="15"/>
      <c r="O1047" s="15"/>
      <c r="P1047" s="15"/>
      <c r="Q1047" s="15"/>
      <c r="R1047" s="15"/>
      <c r="S1047" s="15"/>
      <c r="T1047" s="15"/>
      <c r="U1047" s="15"/>
      <c r="V1047" s="15"/>
      <c r="W1047" s="15"/>
      <c r="X1047" s="15"/>
      <c r="Y1047" s="15"/>
      <c r="Z1047" s="15"/>
      <c r="AA1047" s="15"/>
      <c r="AB1047" s="15"/>
      <c r="AC1047" s="15"/>
      <c r="AD1047" s="15"/>
      <c r="AE1047" s="15"/>
      <c r="AF1047" s="15"/>
      <c r="AG1047" s="15"/>
      <c r="AH1047" s="15"/>
      <c r="AI1047" s="15"/>
      <c r="AJ1047" s="15"/>
      <c r="AK1047" s="15"/>
      <c r="AL1047" s="15"/>
      <c r="AM1047" s="15"/>
      <c r="AN1047" s="15"/>
      <c r="AO1047" s="15"/>
      <c r="AP1047" s="16"/>
      <c r="AQ1047" s="16"/>
      <c r="BC1047" s="178"/>
      <c r="BD1047" s="178"/>
      <c r="BE1047" s="178"/>
      <c r="BF1047" s="199"/>
      <c r="BG1047" s="178"/>
      <c r="BH1047" s="178"/>
      <c r="BI1047" s="178"/>
      <c r="BJ1047" s="178"/>
      <c r="BK1047" s="199"/>
      <c r="BL1047" s="199"/>
      <c r="BM1047" s="178"/>
    </row>
    <row r="1048" spans="3:65" s="8" customFormat="1" x14ac:dyDescent="0.25">
      <c r="C1048" s="14"/>
      <c r="D1048" s="15"/>
      <c r="E1048" s="15"/>
      <c r="F1048" s="15"/>
      <c r="G1048" s="15"/>
      <c r="H1048" s="15"/>
      <c r="I1048" s="15"/>
      <c r="J1048" s="15"/>
      <c r="K1048" s="15"/>
      <c r="L1048" s="15"/>
      <c r="M1048" s="15"/>
      <c r="N1048" s="15"/>
      <c r="O1048" s="15"/>
      <c r="P1048" s="15"/>
      <c r="Q1048" s="15"/>
      <c r="R1048" s="15"/>
      <c r="S1048" s="15"/>
      <c r="T1048" s="15"/>
      <c r="U1048" s="15"/>
      <c r="V1048" s="15"/>
      <c r="W1048" s="15"/>
      <c r="X1048" s="15"/>
      <c r="Y1048" s="15"/>
      <c r="Z1048" s="15"/>
      <c r="AA1048" s="15"/>
      <c r="AB1048" s="15"/>
      <c r="AC1048" s="15"/>
      <c r="AD1048" s="15"/>
      <c r="AE1048" s="15"/>
      <c r="AF1048" s="15"/>
      <c r="AG1048" s="15"/>
      <c r="AH1048" s="15"/>
      <c r="AI1048" s="15"/>
      <c r="AJ1048" s="15"/>
      <c r="AK1048" s="15"/>
      <c r="AL1048" s="15"/>
      <c r="AM1048" s="15"/>
      <c r="AN1048" s="15"/>
      <c r="AO1048" s="15"/>
      <c r="AP1048" s="16"/>
      <c r="AQ1048" s="16"/>
      <c r="BC1048" s="178"/>
      <c r="BD1048" s="178"/>
      <c r="BE1048" s="178"/>
      <c r="BF1048" s="199"/>
      <c r="BG1048" s="178"/>
      <c r="BH1048" s="178"/>
      <c r="BI1048" s="178"/>
      <c r="BJ1048" s="178"/>
      <c r="BK1048" s="199"/>
      <c r="BL1048" s="199"/>
      <c r="BM1048" s="178"/>
    </row>
    <row r="1049" spans="3:65" s="8" customFormat="1" x14ac:dyDescent="0.25">
      <c r="C1049" s="14"/>
      <c r="D1049" s="15"/>
      <c r="E1049" s="15"/>
      <c r="F1049" s="15"/>
      <c r="G1049" s="15"/>
      <c r="H1049" s="15"/>
      <c r="I1049" s="15"/>
      <c r="J1049" s="15"/>
      <c r="K1049" s="15"/>
      <c r="L1049" s="15"/>
      <c r="M1049" s="15"/>
      <c r="N1049" s="15"/>
      <c r="O1049" s="15"/>
      <c r="P1049" s="15"/>
      <c r="Q1049" s="15"/>
      <c r="R1049" s="15"/>
      <c r="S1049" s="15"/>
      <c r="T1049" s="15"/>
      <c r="U1049" s="15"/>
      <c r="V1049" s="15"/>
      <c r="W1049" s="15"/>
      <c r="X1049" s="15"/>
      <c r="Y1049" s="15"/>
      <c r="Z1049" s="15"/>
      <c r="AA1049" s="15"/>
      <c r="AB1049" s="15"/>
      <c r="AC1049" s="15"/>
      <c r="AD1049" s="15"/>
      <c r="AE1049" s="15"/>
      <c r="AF1049" s="15"/>
      <c r="AG1049" s="15"/>
      <c r="AH1049" s="15"/>
      <c r="AI1049" s="15"/>
      <c r="AJ1049" s="15"/>
      <c r="AK1049" s="15"/>
      <c r="AL1049" s="15"/>
      <c r="AM1049" s="15"/>
      <c r="AN1049" s="15"/>
      <c r="AO1049" s="15"/>
      <c r="AP1049" s="16"/>
      <c r="AQ1049" s="16"/>
      <c r="BC1049" s="178"/>
      <c r="BD1049" s="178"/>
      <c r="BE1049" s="178"/>
      <c r="BF1049" s="199"/>
      <c r="BG1049" s="178"/>
      <c r="BH1049" s="178"/>
      <c r="BI1049" s="178"/>
      <c r="BJ1049" s="178"/>
      <c r="BK1049" s="199"/>
      <c r="BL1049" s="199"/>
      <c r="BM1049" s="178"/>
    </row>
    <row r="1050" spans="3:65" s="8" customFormat="1" x14ac:dyDescent="0.25">
      <c r="C1050" s="14"/>
      <c r="D1050" s="15"/>
      <c r="E1050" s="15"/>
      <c r="F1050" s="15"/>
      <c r="G1050" s="15"/>
      <c r="H1050" s="15"/>
      <c r="I1050" s="15"/>
      <c r="J1050" s="15"/>
      <c r="K1050" s="15"/>
      <c r="L1050" s="15"/>
      <c r="M1050" s="15"/>
      <c r="N1050" s="15"/>
      <c r="O1050" s="15"/>
      <c r="P1050" s="15"/>
      <c r="Q1050" s="15"/>
      <c r="R1050" s="15"/>
      <c r="S1050" s="15"/>
      <c r="T1050" s="15"/>
      <c r="U1050" s="15"/>
      <c r="V1050" s="15"/>
      <c r="W1050" s="15"/>
      <c r="X1050" s="15"/>
      <c r="Y1050" s="15"/>
      <c r="Z1050" s="15"/>
      <c r="AA1050" s="15"/>
      <c r="AB1050" s="15"/>
      <c r="AC1050" s="15"/>
      <c r="AD1050" s="15"/>
      <c r="AE1050" s="15"/>
      <c r="AF1050" s="15"/>
      <c r="AG1050" s="15"/>
      <c r="AH1050" s="15"/>
      <c r="AI1050" s="15"/>
      <c r="AJ1050" s="15"/>
      <c r="AK1050" s="15"/>
      <c r="AL1050" s="15"/>
      <c r="AM1050" s="15"/>
      <c r="AN1050" s="15"/>
      <c r="AO1050" s="15"/>
      <c r="AP1050" s="16"/>
      <c r="AQ1050" s="16"/>
      <c r="BC1050" s="178"/>
      <c r="BD1050" s="178"/>
      <c r="BE1050" s="178"/>
      <c r="BF1050" s="199"/>
      <c r="BG1050" s="178"/>
      <c r="BH1050" s="178"/>
      <c r="BI1050" s="178"/>
      <c r="BJ1050" s="178"/>
      <c r="BK1050" s="199"/>
      <c r="BL1050" s="199"/>
      <c r="BM1050" s="178"/>
    </row>
    <row r="1051" spans="3:65" s="8" customFormat="1" x14ac:dyDescent="0.25">
      <c r="C1051" s="14"/>
      <c r="D1051" s="15"/>
      <c r="E1051" s="15"/>
      <c r="F1051" s="15"/>
      <c r="G1051" s="15"/>
      <c r="H1051" s="15"/>
      <c r="I1051" s="15"/>
      <c r="J1051" s="15"/>
      <c r="K1051" s="15"/>
      <c r="L1051" s="15"/>
      <c r="M1051" s="15"/>
      <c r="N1051" s="15"/>
      <c r="O1051" s="15"/>
      <c r="P1051" s="15"/>
      <c r="Q1051" s="15"/>
      <c r="R1051" s="15"/>
      <c r="S1051" s="15"/>
      <c r="T1051" s="15"/>
      <c r="U1051" s="15"/>
      <c r="V1051" s="15"/>
      <c r="W1051" s="15"/>
      <c r="X1051" s="15"/>
      <c r="Y1051" s="15"/>
      <c r="Z1051" s="15"/>
      <c r="AA1051" s="15"/>
      <c r="AB1051" s="15"/>
      <c r="AC1051" s="15"/>
      <c r="AD1051" s="15"/>
      <c r="AE1051" s="15"/>
      <c r="AF1051" s="15"/>
      <c r="AG1051" s="15"/>
      <c r="AH1051" s="15"/>
      <c r="AI1051" s="15"/>
      <c r="AJ1051" s="15"/>
      <c r="AK1051" s="15"/>
      <c r="AL1051" s="15"/>
      <c r="AM1051" s="15"/>
      <c r="AN1051" s="15"/>
      <c r="AO1051" s="15"/>
      <c r="AP1051" s="16"/>
      <c r="AQ1051" s="16"/>
      <c r="BC1051" s="178"/>
      <c r="BD1051" s="178"/>
      <c r="BE1051" s="178"/>
      <c r="BF1051" s="199"/>
      <c r="BG1051" s="178"/>
      <c r="BH1051" s="178"/>
      <c r="BI1051" s="178"/>
      <c r="BJ1051" s="178"/>
      <c r="BK1051" s="199"/>
      <c r="BL1051" s="199"/>
      <c r="BM1051" s="178"/>
    </row>
    <row r="1052" spans="3:65" s="8" customFormat="1" x14ac:dyDescent="0.25">
      <c r="C1052" s="14"/>
      <c r="D1052" s="15"/>
      <c r="E1052" s="15"/>
      <c r="F1052" s="15"/>
      <c r="G1052" s="15"/>
      <c r="H1052" s="15"/>
      <c r="I1052" s="15"/>
      <c r="J1052" s="15"/>
      <c r="K1052" s="15"/>
      <c r="L1052" s="15"/>
      <c r="M1052" s="15"/>
      <c r="N1052" s="15"/>
      <c r="O1052" s="15"/>
      <c r="P1052" s="15"/>
      <c r="Q1052" s="15"/>
      <c r="R1052" s="15"/>
      <c r="S1052" s="15"/>
      <c r="T1052" s="15"/>
      <c r="U1052" s="15"/>
      <c r="V1052" s="15"/>
      <c r="W1052" s="15"/>
      <c r="X1052" s="15"/>
      <c r="Y1052" s="15"/>
      <c r="Z1052" s="15"/>
      <c r="AA1052" s="15"/>
      <c r="AB1052" s="15"/>
      <c r="AC1052" s="15"/>
      <c r="AD1052" s="15"/>
      <c r="AE1052" s="15"/>
      <c r="AF1052" s="15"/>
      <c r="AG1052" s="15"/>
      <c r="AH1052" s="15"/>
      <c r="AI1052" s="15"/>
      <c r="AJ1052" s="15"/>
      <c r="AK1052" s="15"/>
      <c r="AL1052" s="15"/>
      <c r="AM1052" s="15"/>
      <c r="AN1052" s="15"/>
      <c r="AO1052" s="15"/>
      <c r="AP1052" s="16"/>
      <c r="AQ1052" s="16"/>
      <c r="BC1052" s="178"/>
      <c r="BD1052" s="178"/>
      <c r="BE1052" s="178"/>
      <c r="BF1052" s="199"/>
      <c r="BG1052" s="178"/>
      <c r="BH1052" s="178"/>
      <c r="BI1052" s="178"/>
      <c r="BJ1052" s="178"/>
      <c r="BK1052" s="199"/>
      <c r="BL1052" s="199"/>
      <c r="BM1052" s="178"/>
    </row>
    <row r="1053" spans="3:65" s="8" customFormat="1" x14ac:dyDescent="0.25">
      <c r="C1053" s="14"/>
      <c r="D1053" s="15"/>
      <c r="E1053" s="15"/>
      <c r="F1053" s="15"/>
      <c r="G1053" s="15"/>
      <c r="H1053" s="15"/>
      <c r="I1053" s="15"/>
      <c r="J1053" s="15"/>
      <c r="K1053" s="15"/>
      <c r="L1053" s="15"/>
      <c r="M1053" s="15"/>
      <c r="N1053" s="15"/>
      <c r="O1053" s="15"/>
      <c r="P1053" s="15"/>
      <c r="Q1053" s="15"/>
      <c r="R1053" s="15"/>
      <c r="S1053" s="15"/>
      <c r="T1053" s="15"/>
      <c r="U1053" s="15"/>
      <c r="V1053" s="15"/>
      <c r="W1053" s="15"/>
      <c r="X1053" s="15"/>
      <c r="Y1053" s="15"/>
      <c r="Z1053" s="15"/>
      <c r="AA1053" s="15"/>
      <c r="AB1053" s="15"/>
      <c r="AC1053" s="15"/>
      <c r="AD1053" s="15"/>
      <c r="AE1053" s="15"/>
      <c r="AF1053" s="15"/>
      <c r="AG1053" s="15"/>
      <c r="AH1053" s="15"/>
      <c r="AI1053" s="15"/>
      <c r="AJ1053" s="15"/>
      <c r="AK1053" s="15"/>
      <c r="AL1053" s="15"/>
      <c r="AM1053" s="15"/>
      <c r="AN1053" s="15"/>
      <c r="AO1053" s="15"/>
      <c r="AP1053" s="16"/>
      <c r="AQ1053" s="16"/>
      <c r="BC1053" s="178"/>
      <c r="BD1053" s="178"/>
      <c r="BE1053" s="178"/>
      <c r="BF1053" s="199"/>
      <c r="BG1053" s="178"/>
      <c r="BH1053" s="178"/>
      <c r="BI1053" s="178"/>
      <c r="BJ1053" s="178"/>
      <c r="BK1053" s="199"/>
      <c r="BL1053" s="199"/>
      <c r="BM1053" s="178"/>
    </row>
    <row r="1054" spans="3:65" s="8" customFormat="1" x14ac:dyDescent="0.25">
      <c r="C1054" s="14"/>
      <c r="D1054" s="15"/>
      <c r="E1054" s="15"/>
      <c r="F1054" s="15"/>
      <c r="G1054" s="15"/>
      <c r="H1054" s="15"/>
      <c r="I1054" s="15"/>
      <c r="J1054" s="15"/>
      <c r="K1054" s="15"/>
      <c r="L1054" s="15"/>
      <c r="M1054" s="15"/>
      <c r="N1054" s="15"/>
      <c r="O1054" s="15"/>
      <c r="P1054" s="15"/>
      <c r="Q1054" s="15"/>
      <c r="R1054" s="15"/>
      <c r="S1054" s="15"/>
      <c r="T1054" s="15"/>
      <c r="U1054" s="15"/>
      <c r="V1054" s="15"/>
      <c r="W1054" s="15"/>
      <c r="X1054" s="15"/>
      <c r="Y1054" s="15"/>
      <c r="Z1054" s="15"/>
      <c r="AA1054" s="15"/>
      <c r="AB1054" s="15"/>
      <c r="AC1054" s="15"/>
      <c r="AD1054" s="15"/>
      <c r="AE1054" s="15"/>
      <c r="AF1054" s="15"/>
      <c r="AG1054" s="15"/>
      <c r="AH1054" s="15"/>
      <c r="AI1054" s="15"/>
      <c r="AJ1054" s="15"/>
      <c r="AK1054" s="15"/>
      <c r="AL1054" s="15"/>
      <c r="AM1054" s="15"/>
      <c r="AN1054" s="15"/>
      <c r="AO1054" s="15"/>
      <c r="AP1054" s="16"/>
      <c r="AQ1054" s="16"/>
      <c r="BC1054" s="178"/>
      <c r="BD1054" s="178"/>
      <c r="BE1054" s="178"/>
      <c r="BF1054" s="199"/>
      <c r="BG1054" s="178"/>
      <c r="BH1054" s="178"/>
      <c r="BI1054" s="178"/>
      <c r="BJ1054" s="178"/>
      <c r="BK1054" s="199"/>
      <c r="BL1054" s="199"/>
      <c r="BM1054" s="178"/>
    </row>
    <row r="1055" spans="3:65" s="8" customFormat="1" x14ac:dyDescent="0.25">
      <c r="C1055" s="14"/>
      <c r="D1055" s="15"/>
      <c r="E1055" s="15"/>
      <c r="F1055" s="15"/>
      <c r="G1055" s="15"/>
      <c r="H1055" s="15"/>
      <c r="I1055" s="15"/>
      <c r="J1055" s="15"/>
      <c r="K1055" s="15"/>
      <c r="L1055" s="15"/>
      <c r="M1055" s="15"/>
      <c r="N1055" s="15"/>
      <c r="O1055" s="15"/>
      <c r="P1055" s="15"/>
      <c r="Q1055" s="15"/>
      <c r="R1055" s="15"/>
      <c r="S1055" s="15"/>
      <c r="T1055" s="15"/>
      <c r="U1055" s="15"/>
      <c r="V1055" s="15"/>
      <c r="W1055" s="15"/>
      <c r="X1055" s="15"/>
      <c r="Y1055" s="15"/>
      <c r="Z1055" s="15"/>
      <c r="AA1055" s="15"/>
      <c r="AB1055" s="15"/>
      <c r="AC1055" s="15"/>
      <c r="AD1055" s="15"/>
      <c r="AE1055" s="15"/>
      <c r="AF1055" s="15"/>
      <c r="AG1055" s="15"/>
      <c r="AH1055" s="15"/>
      <c r="AI1055" s="15"/>
      <c r="AJ1055" s="15"/>
      <c r="AK1055" s="15"/>
      <c r="AL1055" s="15"/>
      <c r="AM1055" s="15"/>
      <c r="AN1055" s="15"/>
      <c r="AO1055" s="15"/>
      <c r="AP1055" s="16"/>
      <c r="AQ1055" s="16"/>
      <c r="BC1055" s="178"/>
      <c r="BD1055" s="178"/>
      <c r="BE1055" s="178"/>
      <c r="BF1055" s="199"/>
      <c r="BG1055" s="178"/>
      <c r="BH1055" s="178"/>
      <c r="BI1055" s="178"/>
      <c r="BJ1055" s="178"/>
      <c r="BK1055" s="199"/>
      <c r="BL1055" s="199"/>
      <c r="BM1055" s="178"/>
    </row>
    <row r="1056" spans="3:65" s="8" customFormat="1" x14ac:dyDescent="0.25">
      <c r="C1056" s="14"/>
      <c r="D1056" s="15"/>
      <c r="E1056" s="15"/>
      <c r="F1056" s="15"/>
      <c r="G1056" s="15"/>
      <c r="H1056" s="15"/>
      <c r="I1056" s="15"/>
      <c r="J1056" s="15"/>
      <c r="K1056" s="15"/>
      <c r="L1056" s="15"/>
      <c r="M1056" s="15"/>
      <c r="N1056" s="15"/>
      <c r="O1056" s="15"/>
      <c r="P1056" s="15"/>
      <c r="Q1056" s="15"/>
      <c r="R1056" s="15"/>
      <c r="S1056" s="15"/>
      <c r="T1056" s="15"/>
      <c r="U1056" s="15"/>
      <c r="V1056" s="15"/>
      <c r="W1056" s="15"/>
      <c r="X1056" s="15"/>
      <c r="Y1056" s="15"/>
      <c r="Z1056" s="15"/>
      <c r="AA1056" s="15"/>
      <c r="AB1056" s="15"/>
      <c r="AC1056" s="15"/>
      <c r="AD1056" s="15"/>
      <c r="AE1056" s="15"/>
      <c r="AF1056" s="15"/>
      <c r="AG1056" s="15"/>
      <c r="AH1056" s="15"/>
      <c r="AI1056" s="15"/>
      <c r="AJ1056" s="15"/>
      <c r="AK1056" s="15"/>
      <c r="AL1056" s="15"/>
      <c r="AM1056" s="15"/>
      <c r="AN1056" s="15"/>
      <c r="AO1056" s="15"/>
      <c r="AP1056" s="16"/>
      <c r="AQ1056" s="16"/>
      <c r="BC1056" s="178"/>
      <c r="BD1056" s="178"/>
      <c r="BE1056" s="178"/>
      <c r="BF1056" s="199"/>
      <c r="BG1056" s="178"/>
      <c r="BH1056" s="178"/>
      <c r="BI1056" s="178"/>
      <c r="BJ1056" s="178"/>
      <c r="BK1056" s="199"/>
      <c r="BL1056" s="199"/>
      <c r="BM1056" s="178"/>
    </row>
    <row r="1057" spans="3:65" s="8" customFormat="1" x14ac:dyDescent="0.25">
      <c r="C1057" s="14"/>
      <c r="D1057" s="15"/>
      <c r="E1057" s="15"/>
      <c r="F1057" s="15"/>
      <c r="G1057" s="15"/>
      <c r="H1057" s="15"/>
      <c r="I1057" s="15"/>
      <c r="J1057" s="15"/>
      <c r="K1057" s="15"/>
      <c r="L1057" s="15"/>
      <c r="M1057" s="15"/>
      <c r="N1057" s="15"/>
      <c r="O1057" s="15"/>
      <c r="P1057" s="15"/>
      <c r="Q1057" s="15"/>
      <c r="R1057" s="15"/>
      <c r="S1057" s="15"/>
      <c r="T1057" s="15"/>
      <c r="U1057" s="15"/>
      <c r="V1057" s="15"/>
      <c r="W1057" s="15"/>
      <c r="X1057" s="15"/>
      <c r="Y1057" s="15"/>
      <c r="Z1057" s="15"/>
      <c r="AA1057" s="15"/>
      <c r="AB1057" s="15"/>
      <c r="AC1057" s="15"/>
      <c r="AD1057" s="15"/>
      <c r="AE1057" s="15"/>
      <c r="AF1057" s="15"/>
      <c r="AG1057" s="15"/>
      <c r="AH1057" s="15"/>
      <c r="AI1057" s="15"/>
      <c r="AJ1057" s="15"/>
      <c r="AK1057" s="15"/>
      <c r="AL1057" s="15"/>
      <c r="AM1057" s="15"/>
      <c r="AN1057" s="15"/>
      <c r="AO1057" s="15"/>
      <c r="AP1057" s="16"/>
      <c r="AQ1057" s="16"/>
      <c r="BC1057" s="178"/>
      <c r="BD1057" s="178"/>
      <c r="BE1057" s="178"/>
      <c r="BF1057" s="199"/>
      <c r="BG1057" s="178"/>
      <c r="BH1057" s="178"/>
      <c r="BI1057" s="178"/>
      <c r="BJ1057" s="178"/>
      <c r="BK1057" s="199"/>
      <c r="BL1057" s="199"/>
      <c r="BM1057" s="178"/>
    </row>
    <row r="1058" spans="3:65" s="8" customFormat="1" x14ac:dyDescent="0.25">
      <c r="C1058" s="14"/>
      <c r="D1058" s="15"/>
      <c r="E1058" s="15"/>
      <c r="F1058" s="15"/>
      <c r="G1058" s="15"/>
      <c r="H1058" s="15"/>
      <c r="I1058" s="15"/>
      <c r="J1058" s="15"/>
      <c r="K1058" s="15"/>
      <c r="L1058" s="15"/>
      <c r="M1058" s="15"/>
      <c r="N1058" s="15"/>
      <c r="O1058" s="15"/>
      <c r="P1058" s="15"/>
      <c r="Q1058" s="15"/>
      <c r="R1058" s="15"/>
      <c r="S1058" s="15"/>
      <c r="T1058" s="15"/>
      <c r="U1058" s="15"/>
      <c r="V1058" s="15"/>
      <c r="W1058" s="15"/>
      <c r="X1058" s="15"/>
      <c r="Y1058" s="15"/>
      <c r="Z1058" s="15"/>
      <c r="AA1058" s="15"/>
      <c r="AB1058" s="15"/>
      <c r="AC1058" s="15"/>
      <c r="AD1058" s="15"/>
      <c r="AE1058" s="15"/>
      <c r="AF1058" s="15"/>
      <c r="AG1058" s="15"/>
      <c r="AH1058" s="15"/>
      <c r="AI1058" s="15"/>
      <c r="AJ1058" s="15"/>
      <c r="AK1058" s="15"/>
      <c r="AL1058" s="15"/>
      <c r="AM1058" s="15"/>
      <c r="AN1058" s="15"/>
      <c r="AO1058" s="15"/>
      <c r="AP1058" s="16"/>
      <c r="AQ1058" s="16"/>
      <c r="BC1058" s="178"/>
      <c r="BD1058" s="178"/>
      <c r="BE1058" s="178"/>
      <c r="BF1058" s="199"/>
      <c r="BG1058" s="178"/>
      <c r="BH1058" s="178"/>
      <c r="BI1058" s="178"/>
      <c r="BJ1058" s="178"/>
      <c r="BK1058" s="199"/>
      <c r="BL1058" s="199"/>
      <c r="BM1058" s="178"/>
    </row>
    <row r="1059" spans="3:65" s="8" customFormat="1" x14ac:dyDescent="0.25">
      <c r="C1059" s="14"/>
      <c r="D1059" s="15"/>
      <c r="E1059" s="15"/>
      <c r="F1059" s="15"/>
      <c r="G1059" s="15"/>
      <c r="H1059" s="15"/>
      <c r="I1059" s="15"/>
      <c r="J1059" s="15"/>
      <c r="K1059" s="15"/>
      <c r="L1059" s="15"/>
      <c r="M1059" s="15"/>
      <c r="N1059" s="15"/>
      <c r="O1059" s="15"/>
      <c r="P1059" s="15"/>
      <c r="Q1059" s="15"/>
      <c r="R1059" s="15"/>
      <c r="S1059" s="15"/>
      <c r="T1059" s="15"/>
      <c r="U1059" s="15"/>
      <c r="V1059" s="15"/>
      <c r="W1059" s="15"/>
      <c r="X1059" s="15"/>
      <c r="Y1059" s="15"/>
      <c r="Z1059" s="15"/>
      <c r="AA1059" s="15"/>
      <c r="AB1059" s="15"/>
      <c r="AC1059" s="15"/>
      <c r="AD1059" s="15"/>
      <c r="AE1059" s="15"/>
      <c r="AF1059" s="15"/>
      <c r="AG1059" s="15"/>
      <c r="AH1059" s="15"/>
      <c r="AI1059" s="15"/>
      <c r="AJ1059" s="15"/>
      <c r="AK1059" s="15"/>
      <c r="AL1059" s="15"/>
      <c r="AM1059" s="15"/>
      <c r="AN1059" s="15"/>
      <c r="AO1059" s="15"/>
      <c r="AP1059" s="16"/>
      <c r="AQ1059" s="16"/>
      <c r="BC1059" s="178"/>
      <c r="BD1059" s="178"/>
      <c r="BE1059" s="178"/>
      <c r="BF1059" s="199"/>
      <c r="BG1059" s="178"/>
      <c r="BH1059" s="178"/>
      <c r="BI1059" s="178"/>
      <c r="BJ1059" s="178"/>
      <c r="BK1059" s="199"/>
      <c r="BL1059" s="199"/>
      <c r="BM1059" s="178"/>
    </row>
    <row r="1060" spans="3:65" s="8" customFormat="1" x14ac:dyDescent="0.25">
      <c r="C1060" s="14"/>
      <c r="D1060" s="15"/>
      <c r="E1060" s="15"/>
      <c r="F1060" s="15"/>
      <c r="G1060" s="15"/>
      <c r="H1060" s="15"/>
      <c r="I1060" s="15"/>
      <c r="J1060" s="15"/>
      <c r="K1060" s="15"/>
      <c r="L1060" s="15"/>
      <c r="M1060" s="15"/>
      <c r="N1060" s="15"/>
      <c r="O1060" s="15"/>
      <c r="P1060" s="15"/>
      <c r="Q1060" s="15"/>
      <c r="R1060" s="15"/>
      <c r="S1060" s="15"/>
      <c r="T1060" s="15"/>
      <c r="U1060" s="15"/>
      <c r="V1060" s="15"/>
      <c r="W1060" s="15"/>
      <c r="X1060" s="15"/>
      <c r="Y1060" s="15"/>
      <c r="Z1060" s="15"/>
      <c r="AA1060" s="15"/>
      <c r="AB1060" s="15"/>
      <c r="AC1060" s="15"/>
      <c r="AD1060" s="15"/>
      <c r="AE1060" s="15"/>
      <c r="AF1060" s="15"/>
      <c r="AG1060" s="15"/>
      <c r="AH1060" s="15"/>
      <c r="AI1060" s="15"/>
      <c r="AJ1060" s="15"/>
      <c r="AK1060" s="15"/>
      <c r="AL1060" s="15"/>
      <c r="AM1060" s="15"/>
      <c r="AN1060" s="15"/>
      <c r="AO1060" s="15"/>
      <c r="AP1060" s="16"/>
      <c r="AQ1060" s="16"/>
      <c r="BC1060" s="178"/>
      <c r="BD1060" s="178"/>
      <c r="BE1060" s="178"/>
      <c r="BF1060" s="199"/>
      <c r="BG1060" s="178"/>
      <c r="BH1060" s="178"/>
      <c r="BI1060" s="178"/>
      <c r="BJ1060" s="178"/>
      <c r="BK1060" s="199"/>
      <c r="BL1060" s="199"/>
      <c r="BM1060" s="178"/>
    </row>
    <row r="1061" spans="3:65" s="8" customFormat="1" x14ac:dyDescent="0.25">
      <c r="C1061" s="14"/>
      <c r="D1061" s="15"/>
      <c r="E1061" s="15"/>
      <c r="F1061" s="15"/>
      <c r="G1061" s="15"/>
      <c r="H1061" s="15"/>
      <c r="I1061" s="15"/>
      <c r="J1061" s="15"/>
      <c r="K1061" s="15"/>
      <c r="L1061" s="15"/>
      <c r="M1061" s="15"/>
      <c r="N1061" s="15"/>
      <c r="O1061" s="15"/>
      <c r="P1061" s="15"/>
      <c r="Q1061" s="15"/>
      <c r="R1061" s="15"/>
      <c r="S1061" s="15"/>
      <c r="T1061" s="15"/>
      <c r="U1061" s="15"/>
      <c r="V1061" s="15"/>
      <c r="W1061" s="15"/>
      <c r="X1061" s="15"/>
      <c r="Y1061" s="15"/>
      <c r="Z1061" s="15"/>
      <c r="AA1061" s="15"/>
      <c r="AB1061" s="15"/>
      <c r="AC1061" s="15"/>
      <c r="AD1061" s="15"/>
      <c r="AE1061" s="15"/>
      <c r="AF1061" s="15"/>
      <c r="AG1061" s="15"/>
      <c r="AH1061" s="15"/>
      <c r="AI1061" s="15"/>
      <c r="AJ1061" s="15"/>
      <c r="AK1061" s="15"/>
      <c r="AL1061" s="15"/>
      <c r="AM1061" s="15"/>
      <c r="AN1061" s="15"/>
      <c r="AO1061" s="15"/>
      <c r="AP1061" s="16"/>
      <c r="AQ1061" s="16"/>
      <c r="BC1061" s="178"/>
      <c r="BD1061" s="178"/>
      <c r="BE1061" s="178"/>
      <c r="BF1061" s="199"/>
      <c r="BG1061" s="178"/>
      <c r="BH1061" s="178"/>
      <c r="BI1061" s="178"/>
      <c r="BJ1061" s="178"/>
      <c r="BK1061" s="199"/>
      <c r="BL1061" s="199"/>
      <c r="BM1061" s="178"/>
    </row>
    <row r="1062" spans="3:65" s="8" customFormat="1" x14ac:dyDescent="0.25">
      <c r="C1062" s="14"/>
      <c r="D1062" s="15"/>
      <c r="E1062" s="15"/>
      <c r="F1062" s="15"/>
      <c r="G1062" s="15"/>
      <c r="H1062" s="15"/>
      <c r="I1062" s="15"/>
      <c r="J1062" s="15"/>
      <c r="K1062" s="15"/>
      <c r="L1062" s="15"/>
      <c r="M1062" s="15"/>
      <c r="N1062" s="15"/>
      <c r="O1062" s="15"/>
      <c r="P1062" s="15"/>
      <c r="Q1062" s="15"/>
      <c r="R1062" s="15"/>
      <c r="S1062" s="15"/>
      <c r="T1062" s="15"/>
      <c r="U1062" s="15"/>
      <c r="V1062" s="15"/>
      <c r="W1062" s="15"/>
      <c r="X1062" s="15"/>
      <c r="Y1062" s="15"/>
      <c r="Z1062" s="15"/>
      <c r="AA1062" s="15"/>
      <c r="AB1062" s="15"/>
      <c r="AC1062" s="15"/>
      <c r="AD1062" s="15"/>
      <c r="AE1062" s="15"/>
      <c r="AF1062" s="15"/>
      <c r="AG1062" s="15"/>
      <c r="AH1062" s="15"/>
      <c r="AI1062" s="15"/>
      <c r="AJ1062" s="15"/>
      <c r="AK1062" s="15"/>
      <c r="AL1062" s="15"/>
      <c r="AM1062" s="15"/>
      <c r="AN1062" s="15"/>
      <c r="AO1062" s="15"/>
      <c r="AP1062" s="16"/>
      <c r="AQ1062" s="16"/>
      <c r="BC1062" s="178"/>
      <c r="BD1062" s="178"/>
      <c r="BE1062" s="178"/>
      <c r="BF1062" s="199"/>
      <c r="BG1062" s="178"/>
      <c r="BH1062" s="178"/>
      <c r="BI1062" s="178"/>
      <c r="BJ1062" s="178"/>
      <c r="BK1062" s="199"/>
      <c r="BL1062" s="199"/>
      <c r="BM1062" s="178"/>
    </row>
    <row r="1063" spans="3:65" s="8" customFormat="1" x14ac:dyDescent="0.25">
      <c r="C1063" s="14"/>
      <c r="D1063" s="15"/>
      <c r="E1063" s="15"/>
      <c r="F1063" s="15"/>
      <c r="G1063" s="15"/>
      <c r="H1063" s="15"/>
      <c r="I1063" s="15"/>
      <c r="J1063" s="15"/>
      <c r="K1063" s="15"/>
      <c r="L1063" s="15"/>
      <c r="M1063" s="15"/>
      <c r="N1063" s="15"/>
      <c r="O1063" s="15"/>
      <c r="P1063" s="15"/>
      <c r="Q1063" s="15"/>
      <c r="R1063" s="15"/>
      <c r="S1063" s="15"/>
      <c r="T1063" s="15"/>
      <c r="U1063" s="15"/>
      <c r="V1063" s="15"/>
      <c r="W1063" s="15"/>
      <c r="X1063" s="15"/>
      <c r="Y1063" s="15"/>
      <c r="Z1063" s="15"/>
      <c r="AA1063" s="15"/>
      <c r="AB1063" s="15"/>
      <c r="AC1063" s="15"/>
      <c r="AD1063" s="15"/>
      <c r="AE1063" s="15"/>
      <c r="AF1063" s="15"/>
      <c r="AG1063" s="15"/>
      <c r="AH1063" s="15"/>
      <c r="AI1063" s="15"/>
      <c r="AJ1063" s="15"/>
      <c r="AK1063" s="15"/>
      <c r="AL1063" s="15"/>
      <c r="AM1063" s="15"/>
      <c r="AN1063" s="15"/>
      <c r="AO1063" s="15"/>
      <c r="AP1063" s="16"/>
      <c r="AQ1063" s="16"/>
      <c r="BC1063" s="178"/>
      <c r="BD1063" s="178"/>
      <c r="BE1063" s="178"/>
      <c r="BF1063" s="199"/>
      <c r="BG1063" s="178"/>
      <c r="BH1063" s="178"/>
      <c r="BI1063" s="178"/>
      <c r="BJ1063" s="178"/>
      <c r="BK1063" s="199"/>
      <c r="BL1063" s="199"/>
      <c r="BM1063" s="178"/>
    </row>
    <row r="1064" spans="3:65" s="8" customFormat="1" x14ac:dyDescent="0.25">
      <c r="C1064" s="14"/>
      <c r="D1064" s="15"/>
      <c r="E1064" s="15"/>
      <c r="F1064" s="15"/>
      <c r="G1064" s="15"/>
      <c r="H1064" s="15"/>
      <c r="I1064" s="15"/>
      <c r="J1064" s="15"/>
      <c r="K1064" s="15"/>
      <c r="L1064" s="15"/>
      <c r="M1064" s="15"/>
      <c r="N1064" s="15"/>
      <c r="O1064" s="15"/>
      <c r="P1064" s="15"/>
      <c r="Q1064" s="15"/>
      <c r="R1064" s="15"/>
      <c r="S1064" s="15"/>
      <c r="T1064" s="15"/>
      <c r="U1064" s="15"/>
      <c r="V1064" s="15"/>
      <c r="W1064" s="15"/>
      <c r="X1064" s="15"/>
      <c r="Y1064" s="15"/>
      <c r="Z1064" s="15"/>
      <c r="AA1064" s="15"/>
      <c r="AB1064" s="15"/>
      <c r="AC1064" s="15"/>
      <c r="AD1064" s="15"/>
      <c r="AE1064" s="15"/>
      <c r="AF1064" s="15"/>
      <c r="AG1064" s="15"/>
      <c r="AH1064" s="15"/>
      <c r="AI1064" s="15"/>
      <c r="AJ1064" s="15"/>
      <c r="AK1064" s="15"/>
      <c r="AL1064" s="15"/>
      <c r="AM1064" s="15"/>
      <c r="AN1064" s="15"/>
      <c r="AO1064" s="15"/>
      <c r="AP1064" s="16"/>
      <c r="AQ1064" s="16"/>
      <c r="BC1064" s="178"/>
      <c r="BD1064" s="178"/>
      <c r="BE1064" s="178"/>
      <c r="BF1064" s="199"/>
      <c r="BG1064" s="178"/>
      <c r="BH1064" s="178"/>
      <c r="BI1064" s="178"/>
      <c r="BJ1064" s="178"/>
      <c r="BK1064" s="199"/>
      <c r="BL1064" s="199"/>
      <c r="BM1064" s="178"/>
    </row>
    <row r="1065" spans="3:65" s="8" customFormat="1" x14ac:dyDescent="0.25">
      <c r="C1065" s="14"/>
      <c r="D1065" s="15"/>
      <c r="E1065" s="15"/>
      <c r="F1065" s="15"/>
      <c r="G1065" s="15"/>
      <c r="H1065" s="15"/>
      <c r="I1065" s="15"/>
      <c r="J1065" s="15"/>
      <c r="K1065" s="15"/>
      <c r="L1065" s="15"/>
      <c r="M1065" s="15"/>
      <c r="N1065" s="15"/>
      <c r="O1065" s="15"/>
      <c r="P1065" s="15"/>
      <c r="Q1065" s="15"/>
      <c r="R1065" s="15"/>
      <c r="S1065" s="15"/>
      <c r="T1065" s="15"/>
      <c r="U1065" s="15"/>
      <c r="V1065" s="15"/>
      <c r="W1065" s="15"/>
      <c r="X1065" s="15"/>
      <c r="Y1065" s="15"/>
      <c r="Z1065" s="15"/>
      <c r="AA1065" s="15"/>
      <c r="AB1065" s="15"/>
      <c r="AC1065" s="15"/>
      <c r="AD1065" s="15"/>
      <c r="AE1065" s="15"/>
      <c r="AF1065" s="15"/>
      <c r="AG1065" s="15"/>
      <c r="AH1065" s="15"/>
      <c r="AI1065" s="15"/>
      <c r="AJ1065" s="15"/>
      <c r="AK1065" s="15"/>
      <c r="AL1065" s="15"/>
      <c r="AM1065" s="15"/>
      <c r="AN1065" s="15"/>
      <c r="AO1065" s="15"/>
      <c r="AP1065" s="16"/>
      <c r="AQ1065" s="16"/>
      <c r="BC1065" s="178"/>
      <c r="BD1065" s="178"/>
      <c r="BE1065" s="178"/>
      <c r="BF1065" s="199"/>
      <c r="BG1065" s="178"/>
      <c r="BH1065" s="178"/>
      <c r="BI1065" s="178"/>
      <c r="BJ1065" s="178"/>
      <c r="BK1065" s="199"/>
      <c r="BL1065" s="199"/>
      <c r="BM1065" s="178"/>
    </row>
    <row r="1066" spans="3:65" s="8" customFormat="1" x14ac:dyDescent="0.25">
      <c r="C1066" s="14"/>
      <c r="D1066" s="15"/>
      <c r="E1066" s="15"/>
      <c r="F1066" s="15"/>
      <c r="G1066" s="15"/>
      <c r="H1066" s="15"/>
      <c r="I1066" s="15"/>
      <c r="J1066" s="15"/>
      <c r="K1066" s="15"/>
      <c r="L1066" s="15"/>
      <c r="M1066" s="15"/>
      <c r="N1066" s="15"/>
      <c r="O1066" s="15"/>
      <c r="P1066" s="15"/>
      <c r="Q1066" s="15"/>
      <c r="R1066" s="15"/>
      <c r="S1066" s="15"/>
      <c r="T1066" s="15"/>
      <c r="U1066" s="15"/>
      <c r="V1066" s="15"/>
      <c r="W1066" s="15"/>
      <c r="X1066" s="15"/>
      <c r="Y1066" s="15"/>
      <c r="Z1066" s="15"/>
      <c r="AA1066" s="15"/>
      <c r="AB1066" s="15"/>
      <c r="AC1066" s="15"/>
      <c r="AD1066" s="15"/>
      <c r="AE1066" s="15"/>
      <c r="AF1066" s="15"/>
      <c r="AG1066" s="15"/>
      <c r="AH1066" s="15"/>
      <c r="AI1066" s="15"/>
      <c r="AJ1066" s="15"/>
      <c r="AK1066" s="15"/>
      <c r="AL1066" s="15"/>
      <c r="AM1066" s="15"/>
      <c r="AN1066" s="15"/>
      <c r="AO1066" s="15"/>
      <c r="AP1066" s="16"/>
      <c r="AQ1066" s="16"/>
      <c r="BC1066" s="178"/>
      <c r="BD1066" s="178"/>
      <c r="BE1066" s="178"/>
      <c r="BF1066" s="199"/>
      <c r="BG1066" s="178"/>
      <c r="BH1066" s="178"/>
      <c r="BI1066" s="178"/>
      <c r="BJ1066" s="178"/>
      <c r="BK1066" s="199"/>
      <c r="BL1066" s="199"/>
      <c r="BM1066" s="178"/>
    </row>
    <row r="1067" spans="3:65" s="8" customFormat="1" x14ac:dyDescent="0.25">
      <c r="C1067" s="14"/>
      <c r="D1067" s="15"/>
      <c r="E1067" s="15"/>
      <c r="F1067" s="15"/>
      <c r="G1067" s="15"/>
      <c r="H1067" s="15"/>
      <c r="I1067" s="15"/>
      <c r="J1067" s="15"/>
      <c r="K1067" s="15"/>
      <c r="L1067" s="15"/>
      <c r="M1067" s="15"/>
      <c r="N1067" s="15"/>
      <c r="O1067" s="15"/>
      <c r="P1067" s="15"/>
      <c r="Q1067" s="15"/>
      <c r="R1067" s="15"/>
      <c r="S1067" s="15"/>
      <c r="T1067" s="15"/>
      <c r="U1067" s="15"/>
      <c r="V1067" s="15"/>
      <c r="W1067" s="15"/>
      <c r="X1067" s="15"/>
      <c r="Y1067" s="15"/>
      <c r="Z1067" s="15"/>
      <c r="AA1067" s="15"/>
      <c r="AB1067" s="15"/>
      <c r="AC1067" s="15"/>
      <c r="AD1067" s="15"/>
      <c r="AE1067" s="15"/>
      <c r="AF1067" s="15"/>
      <c r="AG1067" s="15"/>
      <c r="AH1067" s="15"/>
      <c r="AI1067" s="15"/>
      <c r="AJ1067" s="15"/>
      <c r="AK1067" s="15"/>
      <c r="AL1067" s="15"/>
      <c r="AM1067" s="15"/>
      <c r="AN1067" s="15"/>
      <c r="AO1067" s="15"/>
      <c r="AP1067" s="16"/>
      <c r="AQ1067" s="16"/>
      <c r="BC1067" s="178"/>
      <c r="BD1067" s="178"/>
      <c r="BE1067" s="178"/>
      <c r="BF1067" s="199"/>
      <c r="BG1067" s="178"/>
      <c r="BH1067" s="178"/>
      <c r="BI1067" s="178"/>
      <c r="BJ1067" s="178"/>
      <c r="BK1067" s="199"/>
      <c r="BL1067" s="199"/>
      <c r="BM1067" s="178"/>
    </row>
    <row r="1068" spans="3:65" s="8" customFormat="1" x14ac:dyDescent="0.25">
      <c r="C1068" s="14"/>
      <c r="D1068" s="15"/>
      <c r="E1068" s="15"/>
      <c r="F1068" s="15"/>
      <c r="G1068" s="15"/>
      <c r="H1068" s="15"/>
      <c r="I1068" s="15"/>
      <c r="J1068" s="15"/>
      <c r="K1068" s="15"/>
      <c r="L1068" s="15"/>
      <c r="M1068" s="15"/>
      <c r="N1068" s="15"/>
      <c r="O1068" s="15"/>
      <c r="P1068" s="15"/>
      <c r="Q1068" s="15"/>
      <c r="R1068" s="15"/>
      <c r="S1068" s="15"/>
      <c r="T1068" s="15"/>
      <c r="U1068" s="15"/>
      <c r="V1068" s="15"/>
      <c r="W1068" s="15"/>
      <c r="X1068" s="15"/>
      <c r="Y1068" s="15"/>
      <c r="Z1068" s="15"/>
      <c r="AA1068" s="15"/>
      <c r="AB1068" s="15"/>
      <c r="AC1068" s="15"/>
      <c r="AD1068" s="15"/>
      <c r="AE1068" s="15"/>
      <c r="AF1068" s="15"/>
      <c r="AG1068" s="15"/>
      <c r="AH1068" s="15"/>
      <c r="AI1068" s="15"/>
      <c r="AJ1068" s="15"/>
      <c r="AK1068" s="15"/>
      <c r="AL1068" s="15"/>
      <c r="AM1068" s="15"/>
      <c r="AN1068" s="15"/>
      <c r="AO1068" s="15"/>
      <c r="AP1068" s="16"/>
      <c r="AQ1068" s="16"/>
      <c r="BC1068" s="178"/>
      <c r="BD1068" s="178"/>
      <c r="BE1068" s="178"/>
      <c r="BF1068" s="199"/>
      <c r="BG1068" s="178"/>
      <c r="BH1068" s="178"/>
      <c r="BI1068" s="178"/>
      <c r="BJ1068" s="178"/>
      <c r="BK1068" s="199"/>
      <c r="BL1068" s="199"/>
      <c r="BM1068" s="178"/>
    </row>
    <row r="1069" spans="3:65" s="8" customFormat="1" x14ac:dyDescent="0.25">
      <c r="C1069" s="14"/>
      <c r="D1069" s="15"/>
      <c r="E1069" s="15"/>
      <c r="F1069" s="15"/>
      <c r="G1069" s="15"/>
      <c r="H1069" s="15"/>
      <c r="I1069" s="15"/>
      <c r="J1069" s="15"/>
      <c r="K1069" s="15"/>
      <c r="L1069" s="15"/>
      <c r="M1069" s="15"/>
      <c r="N1069" s="15"/>
      <c r="O1069" s="15"/>
      <c r="P1069" s="15"/>
      <c r="Q1069" s="15"/>
      <c r="R1069" s="15"/>
      <c r="S1069" s="15"/>
      <c r="T1069" s="15"/>
      <c r="U1069" s="15"/>
      <c r="V1069" s="15"/>
      <c r="W1069" s="15"/>
      <c r="X1069" s="15"/>
      <c r="Y1069" s="15"/>
      <c r="Z1069" s="15"/>
      <c r="AA1069" s="15"/>
      <c r="AB1069" s="15"/>
      <c r="AC1069" s="15"/>
      <c r="AD1069" s="15"/>
      <c r="AE1069" s="15"/>
      <c r="AF1069" s="15"/>
      <c r="AG1069" s="15"/>
      <c r="AH1069" s="15"/>
      <c r="AI1069" s="15"/>
      <c r="AJ1069" s="15"/>
      <c r="AK1069" s="15"/>
      <c r="AL1069" s="15"/>
      <c r="AM1069" s="15"/>
      <c r="AN1069" s="15"/>
      <c r="AO1069" s="15"/>
      <c r="AP1069" s="16"/>
      <c r="AQ1069" s="16"/>
      <c r="BC1069" s="178"/>
      <c r="BD1069" s="178"/>
      <c r="BE1069" s="178"/>
      <c r="BF1069" s="199"/>
      <c r="BG1069" s="178"/>
      <c r="BH1069" s="178"/>
      <c r="BI1069" s="178"/>
      <c r="BJ1069" s="178"/>
      <c r="BK1069" s="199"/>
      <c r="BL1069" s="199"/>
      <c r="BM1069" s="178"/>
    </row>
    <row r="1070" spans="3:65" s="8" customFormat="1" x14ac:dyDescent="0.25">
      <c r="C1070" s="14"/>
      <c r="D1070" s="15"/>
      <c r="E1070" s="15"/>
      <c r="F1070" s="15"/>
      <c r="G1070" s="15"/>
      <c r="H1070" s="15"/>
      <c r="I1070" s="15"/>
      <c r="J1070" s="15"/>
      <c r="K1070" s="15"/>
      <c r="L1070" s="15"/>
      <c r="M1070" s="15"/>
      <c r="N1070" s="15"/>
      <c r="O1070" s="15"/>
      <c r="P1070" s="15"/>
      <c r="Q1070" s="15"/>
      <c r="R1070" s="15"/>
      <c r="S1070" s="15"/>
      <c r="T1070" s="15"/>
      <c r="U1070" s="15"/>
      <c r="V1070" s="15"/>
      <c r="W1070" s="15"/>
      <c r="X1070" s="15"/>
      <c r="Y1070" s="15"/>
      <c r="Z1070" s="15"/>
      <c r="AA1070" s="15"/>
      <c r="AB1070" s="15"/>
      <c r="AC1070" s="15"/>
      <c r="AD1070" s="15"/>
      <c r="AE1070" s="15"/>
      <c r="AF1070" s="15"/>
      <c r="AG1070" s="15"/>
      <c r="AH1070" s="15"/>
      <c r="AI1070" s="15"/>
      <c r="AJ1070" s="15"/>
      <c r="AK1070" s="15"/>
      <c r="AL1070" s="15"/>
      <c r="AM1070" s="15"/>
      <c r="AN1070" s="15"/>
      <c r="AO1070" s="15"/>
      <c r="AP1070" s="16"/>
      <c r="AQ1070" s="16"/>
      <c r="BC1070" s="178"/>
      <c r="BD1070" s="178"/>
      <c r="BE1070" s="178"/>
      <c r="BF1070" s="199"/>
      <c r="BG1070" s="178"/>
      <c r="BH1070" s="178"/>
      <c r="BI1070" s="178"/>
      <c r="BJ1070" s="178"/>
      <c r="BK1070" s="199"/>
      <c r="BL1070" s="199"/>
      <c r="BM1070" s="178"/>
    </row>
    <row r="1071" spans="3:65" s="8" customFormat="1" x14ac:dyDescent="0.25">
      <c r="C1071" s="14"/>
      <c r="D1071" s="15"/>
      <c r="E1071" s="15"/>
      <c r="F1071" s="15"/>
      <c r="G1071" s="15"/>
      <c r="H1071" s="15"/>
      <c r="I1071" s="15"/>
      <c r="J1071" s="15"/>
      <c r="K1071" s="15"/>
      <c r="L1071" s="15"/>
      <c r="M1071" s="15"/>
      <c r="N1071" s="15"/>
      <c r="O1071" s="15"/>
      <c r="P1071" s="15"/>
      <c r="Q1071" s="15"/>
      <c r="R1071" s="15"/>
      <c r="S1071" s="15"/>
      <c r="T1071" s="15"/>
      <c r="U1071" s="15"/>
      <c r="V1071" s="15"/>
      <c r="W1071" s="15"/>
      <c r="X1071" s="15"/>
      <c r="Y1071" s="15"/>
      <c r="Z1071" s="15"/>
      <c r="AA1071" s="15"/>
      <c r="AB1071" s="15"/>
      <c r="AC1071" s="15"/>
      <c r="AD1071" s="15"/>
      <c r="AE1071" s="15"/>
      <c r="AF1071" s="15"/>
      <c r="AG1071" s="15"/>
      <c r="AH1071" s="15"/>
      <c r="AI1071" s="15"/>
      <c r="AJ1071" s="15"/>
      <c r="AK1071" s="15"/>
      <c r="AL1071" s="15"/>
      <c r="AM1071" s="15"/>
      <c r="AN1071" s="15"/>
      <c r="AO1071" s="15"/>
      <c r="AP1071" s="16"/>
      <c r="AQ1071" s="16"/>
      <c r="BC1071" s="178"/>
      <c r="BD1071" s="178"/>
      <c r="BE1071" s="178"/>
      <c r="BF1071" s="199"/>
      <c r="BG1071" s="178"/>
      <c r="BH1071" s="178"/>
      <c r="BI1071" s="178"/>
      <c r="BJ1071" s="178"/>
      <c r="BK1071" s="199"/>
      <c r="BL1071" s="199"/>
      <c r="BM1071" s="178"/>
    </row>
    <row r="1072" spans="3:65" s="8" customFormat="1" x14ac:dyDescent="0.25">
      <c r="C1072" s="14"/>
      <c r="D1072" s="15"/>
      <c r="E1072" s="15"/>
      <c r="F1072" s="15"/>
      <c r="G1072" s="15"/>
      <c r="H1072" s="15"/>
      <c r="I1072" s="15"/>
      <c r="J1072" s="15"/>
      <c r="K1072" s="15"/>
      <c r="L1072" s="15"/>
      <c r="M1072" s="15"/>
      <c r="N1072" s="15"/>
      <c r="O1072" s="15"/>
      <c r="P1072" s="15"/>
      <c r="Q1072" s="15"/>
      <c r="R1072" s="15"/>
      <c r="S1072" s="15"/>
      <c r="T1072" s="15"/>
      <c r="U1072" s="15"/>
      <c r="V1072" s="15"/>
      <c r="W1072" s="15"/>
      <c r="X1072" s="15"/>
      <c r="Y1072" s="15"/>
      <c r="Z1072" s="15"/>
      <c r="AA1072" s="15"/>
      <c r="AB1072" s="15"/>
      <c r="AC1072" s="15"/>
      <c r="AD1072" s="15"/>
      <c r="AE1072" s="15"/>
      <c r="AF1072" s="15"/>
      <c r="AG1072" s="15"/>
      <c r="AH1072" s="15"/>
      <c r="AI1072" s="15"/>
      <c r="AJ1072" s="15"/>
      <c r="AK1072" s="15"/>
      <c r="AL1072" s="15"/>
      <c r="AM1072" s="15"/>
      <c r="AN1072" s="15"/>
      <c r="AO1072" s="15"/>
      <c r="AP1072" s="16"/>
      <c r="AQ1072" s="16"/>
      <c r="BC1072" s="178"/>
      <c r="BD1072" s="178"/>
      <c r="BE1072" s="178"/>
      <c r="BF1072" s="199"/>
      <c r="BG1072" s="178"/>
      <c r="BH1072" s="178"/>
      <c r="BI1072" s="178"/>
      <c r="BJ1072" s="178"/>
      <c r="BK1072" s="199"/>
      <c r="BL1072" s="199"/>
      <c r="BM1072" s="178"/>
    </row>
    <row r="1073" spans="1:303" s="8" customFormat="1" x14ac:dyDescent="0.25">
      <c r="C1073" s="14"/>
      <c r="D1073" s="15"/>
      <c r="E1073" s="15"/>
      <c r="F1073" s="15"/>
      <c r="G1073" s="15"/>
      <c r="H1073" s="15"/>
      <c r="I1073" s="15"/>
      <c r="J1073" s="15"/>
      <c r="K1073" s="15"/>
      <c r="L1073" s="15"/>
      <c r="M1073" s="15"/>
      <c r="N1073" s="15"/>
      <c r="O1073" s="15"/>
      <c r="P1073" s="15"/>
      <c r="Q1073" s="15"/>
      <c r="R1073" s="15"/>
      <c r="S1073" s="15"/>
      <c r="T1073" s="15"/>
      <c r="U1073" s="15"/>
      <c r="V1073" s="15"/>
      <c r="W1073" s="15"/>
      <c r="X1073" s="15"/>
      <c r="Y1073" s="15"/>
      <c r="Z1073" s="15"/>
      <c r="AA1073" s="15"/>
      <c r="AB1073" s="15"/>
      <c r="AC1073" s="15"/>
      <c r="AD1073" s="15"/>
      <c r="AE1073" s="15"/>
      <c r="AF1073" s="15"/>
      <c r="AG1073" s="15"/>
      <c r="AH1073" s="15"/>
      <c r="AI1073" s="15"/>
      <c r="AJ1073" s="15"/>
      <c r="AK1073" s="15"/>
      <c r="AL1073" s="15"/>
      <c r="AM1073" s="15"/>
      <c r="AN1073" s="15"/>
      <c r="AO1073" s="15"/>
      <c r="AP1073" s="16"/>
      <c r="AQ1073" s="16"/>
      <c r="BC1073" s="178"/>
      <c r="BD1073" s="178"/>
      <c r="BE1073" s="178"/>
      <c r="BF1073" s="199"/>
      <c r="BG1073" s="178"/>
      <c r="BH1073" s="178"/>
      <c r="BI1073" s="178"/>
      <c r="BJ1073" s="178"/>
      <c r="BK1073" s="199"/>
      <c r="BL1073" s="199"/>
      <c r="BM1073" s="178"/>
    </row>
    <row r="1074" spans="1:303" s="8" customFormat="1" x14ac:dyDescent="0.25">
      <c r="C1074" s="14"/>
      <c r="D1074" s="15"/>
      <c r="E1074" s="15"/>
      <c r="F1074" s="15"/>
      <c r="G1074" s="15"/>
      <c r="H1074" s="15"/>
      <c r="I1074" s="15"/>
      <c r="J1074" s="15"/>
      <c r="K1074" s="15"/>
      <c r="L1074" s="15"/>
      <c r="M1074" s="15"/>
      <c r="N1074" s="15"/>
      <c r="O1074" s="15"/>
      <c r="P1074" s="15"/>
      <c r="Q1074" s="15"/>
      <c r="R1074" s="15"/>
      <c r="S1074" s="15"/>
      <c r="T1074" s="15"/>
      <c r="U1074" s="15"/>
      <c r="V1074" s="15"/>
      <c r="W1074" s="15"/>
      <c r="X1074" s="15"/>
      <c r="Y1074" s="15"/>
      <c r="Z1074" s="15"/>
      <c r="AA1074" s="15"/>
      <c r="AB1074" s="15"/>
      <c r="AC1074" s="15"/>
      <c r="AD1074" s="15"/>
      <c r="AE1074" s="15"/>
      <c r="AF1074" s="15"/>
      <c r="AG1074" s="15"/>
      <c r="AH1074" s="15"/>
      <c r="AI1074" s="15"/>
      <c r="AJ1074" s="15"/>
      <c r="AK1074" s="15"/>
      <c r="AL1074" s="15"/>
      <c r="AM1074" s="15"/>
      <c r="AN1074" s="15"/>
      <c r="AO1074" s="15"/>
      <c r="AP1074" s="16"/>
      <c r="AQ1074" s="16"/>
      <c r="BC1074" s="178"/>
      <c r="BD1074" s="178"/>
      <c r="BE1074" s="178"/>
      <c r="BF1074" s="199"/>
      <c r="BG1074" s="178"/>
      <c r="BH1074" s="178"/>
      <c r="BI1074" s="178"/>
      <c r="BJ1074" s="178"/>
      <c r="BK1074" s="199"/>
      <c r="BL1074" s="199"/>
      <c r="BM1074" s="178"/>
    </row>
    <row r="1075" spans="1:303" s="8" customFormat="1" x14ac:dyDescent="0.25">
      <c r="C1075" s="14"/>
      <c r="D1075" s="15"/>
      <c r="E1075" s="15"/>
      <c r="F1075" s="15"/>
      <c r="G1075" s="15"/>
      <c r="H1075" s="15"/>
      <c r="I1075" s="15"/>
      <c r="J1075" s="15"/>
      <c r="K1075" s="15"/>
      <c r="L1075" s="15"/>
      <c r="M1075" s="15"/>
      <c r="N1075" s="15"/>
      <c r="O1075" s="15"/>
      <c r="P1075" s="15"/>
      <c r="Q1075" s="15"/>
      <c r="R1075" s="15"/>
      <c r="S1075" s="15"/>
      <c r="T1075" s="15"/>
      <c r="U1075" s="15"/>
      <c r="V1075" s="15"/>
      <c r="W1075" s="15"/>
      <c r="X1075" s="15"/>
      <c r="Y1075" s="15"/>
      <c r="Z1075" s="15"/>
      <c r="AA1075" s="15"/>
      <c r="AB1075" s="15"/>
      <c r="AC1075" s="15"/>
      <c r="AD1075" s="15"/>
      <c r="AE1075" s="15"/>
      <c r="AF1075" s="15"/>
      <c r="AG1075" s="15"/>
      <c r="AH1075" s="15"/>
      <c r="AI1075" s="15"/>
      <c r="AJ1075" s="15"/>
      <c r="AK1075" s="15"/>
      <c r="AL1075" s="15"/>
      <c r="AM1075" s="15"/>
      <c r="AN1075" s="15"/>
      <c r="AO1075" s="15"/>
      <c r="AP1075" s="16"/>
      <c r="AQ1075" s="16"/>
      <c r="BC1075" s="178"/>
      <c r="BD1075" s="178"/>
      <c r="BE1075" s="178"/>
      <c r="BF1075" s="199"/>
      <c r="BG1075" s="178"/>
      <c r="BH1075" s="178"/>
      <c r="BI1075" s="178"/>
      <c r="BJ1075" s="178"/>
      <c r="BK1075" s="199"/>
      <c r="BL1075" s="199"/>
      <c r="BM1075" s="178"/>
    </row>
    <row r="1076" spans="1:303" s="8" customFormat="1" x14ac:dyDescent="0.25">
      <c r="C1076" s="14"/>
      <c r="D1076" s="15"/>
      <c r="E1076" s="15"/>
      <c r="F1076" s="15"/>
      <c r="G1076" s="15"/>
      <c r="H1076" s="15"/>
      <c r="I1076" s="15"/>
      <c r="J1076" s="15"/>
      <c r="K1076" s="15"/>
      <c r="L1076" s="15"/>
      <c r="M1076" s="15"/>
      <c r="N1076" s="15"/>
      <c r="O1076" s="15"/>
      <c r="P1076" s="15"/>
      <c r="Q1076" s="15"/>
      <c r="R1076" s="15"/>
      <c r="S1076" s="15"/>
      <c r="T1076" s="15"/>
      <c r="U1076" s="15"/>
      <c r="V1076" s="15"/>
      <c r="W1076" s="15"/>
      <c r="X1076" s="15"/>
      <c r="Y1076" s="15"/>
      <c r="Z1076" s="15"/>
      <c r="AA1076" s="15"/>
      <c r="AB1076" s="15"/>
      <c r="AC1076" s="15"/>
      <c r="AD1076" s="15"/>
      <c r="AE1076" s="15"/>
      <c r="AF1076" s="15"/>
      <c r="AG1076" s="15"/>
      <c r="AH1076" s="15"/>
      <c r="AI1076" s="15"/>
      <c r="AJ1076" s="15"/>
      <c r="AK1076" s="15"/>
      <c r="AL1076" s="15"/>
      <c r="AM1076" s="15"/>
      <c r="AN1076" s="15"/>
      <c r="AO1076" s="15"/>
      <c r="AP1076" s="16"/>
      <c r="AQ1076" s="16"/>
      <c r="BC1076" s="178"/>
      <c r="BD1076" s="178"/>
      <c r="BE1076" s="178"/>
      <c r="BF1076" s="199"/>
      <c r="BG1076" s="178"/>
      <c r="BH1076" s="178"/>
      <c r="BI1076" s="178"/>
      <c r="BJ1076" s="178"/>
      <c r="BK1076" s="199"/>
      <c r="BL1076" s="199"/>
      <c r="BM1076" s="178"/>
    </row>
    <row r="1077" spans="1:303" s="8" customFormat="1" x14ac:dyDescent="0.25">
      <c r="C1077" s="14"/>
      <c r="D1077" s="15"/>
      <c r="E1077" s="15"/>
      <c r="F1077" s="15"/>
      <c r="G1077" s="15"/>
      <c r="H1077" s="15"/>
      <c r="I1077" s="15"/>
      <c r="J1077" s="15"/>
      <c r="K1077" s="15"/>
      <c r="L1077" s="15"/>
      <c r="M1077" s="15"/>
      <c r="N1077" s="15"/>
      <c r="O1077" s="15"/>
      <c r="P1077" s="15"/>
      <c r="Q1077" s="15"/>
      <c r="R1077" s="15"/>
      <c r="S1077" s="15"/>
      <c r="T1077" s="15"/>
      <c r="U1077" s="15"/>
      <c r="V1077" s="15"/>
      <c r="W1077" s="15"/>
      <c r="X1077" s="15"/>
      <c r="Y1077" s="15"/>
      <c r="Z1077" s="15"/>
      <c r="AA1077" s="15"/>
      <c r="AB1077" s="15"/>
      <c r="AC1077" s="15"/>
      <c r="AD1077" s="15"/>
      <c r="AE1077" s="15"/>
      <c r="AF1077" s="15"/>
      <c r="AG1077" s="15"/>
      <c r="AH1077" s="15"/>
      <c r="AI1077" s="15"/>
      <c r="AJ1077" s="15"/>
      <c r="AK1077" s="15"/>
      <c r="AL1077" s="15"/>
      <c r="AM1077" s="15"/>
      <c r="AN1077" s="15"/>
      <c r="AO1077" s="15"/>
      <c r="AP1077" s="16"/>
      <c r="AQ1077" s="16"/>
      <c r="BC1077" s="178"/>
      <c r="BD1077" s="178"/>
      <c r="BE1077" s="178"/>
      <c r="BF1077" s="199"/>
      <c r="BG1077" s="178"/>
      <c r="BH1077" s="178"/>
      <c r="BI1077" s="178"/>
      <c r="BJ1077" s="178"/>
      <c r="BK1077" s="199"/>
      <c r="BL1077" s="199"/>
      <c r="BM1077" s="178"/>
    </row>
    <row r="1078" spans="1:303" s="8" customFormat="1" x14ac:dyDescent="0.25">
      <c r="C1078" s="14"/>
      <c r="D1078" s="15"/>
      <c r="E1078" s="15"/>
      <c r="F1078" s="15"/>
      <c r="G1078" s="15"/>
      <c r="H1078" s="15"/>
      <c r="I1078" s="15"/>
      <c r="J1078" s="15"/>
      <c r="K1078" s="15"/>
      <c r="L1078" s="15"/>
      <c r="M1078" s="15"/>
      <c r="N1078" s="15"/>
      <c r="O1078" s="15"/>
      <c r="P1078" s="15"/>
      <c r="Q1078" s="15"/>
      <c r="R1078" s="15"/>
      <c r="S1078" s="15"/>
      <c r="T1078" s="15"/>
      <c r="U1078" s="15"/>
      <c r="V1078" s="15"/>
      <c r="W1078" s="15"/>
      <c r="X1078" s="15"/>
      <c r="Y1078" s="15"/>
      <c r="Z1078" s="15"/>
      <c r="AA1078" s="15"/>
      <c r="AB1078" s="15"/>
      <c r="AC1078" s="15"/>
      <c r="AD1078" s="15"/>
      <c r="AE1078" s="15"/>
      <c r="AF1078" s="15"/>
      <c r="AG1078" s="15"/>
      <c r="AH1078" s="15"/>
      <c r="AI1078" s="15"/>
      <c r="AJ1078" s="15"/>
      <c r="AK1078" s="15"/>
      <c r="AL1078" s="15"/>
      <c r="AM1078" s="15"/>
      <c r="AN1078" s="15"/>
      <c r="AO1078" s="15"/>
      <c r="AP1078" s="16"/>
      <c r="AQ1078" s="16"/>
      <c r="BC1078" s="178"/>
      <c r="BD1078" s="178"/>
      <c r="BE1078" s="178"/>
      <c r="BF1078" s="199"/>
      <c r="BG1078" s="178"/>
      <c r="BH1078" s="178"/>
      <c r="BI1078" s="178"/>
      <c r="BJ1078" s="178"/>
      <c r="BK1078" s="199"/>
      <c r="BL1078" s="199"/>
      <c r="BM1078" s="178"/>
    </row>
    <row r="1079" spans="1:303" s="8" customFormat="1" x14ac:dyDescent="0.25">
      <c r="C1079" s="14"/>
      <c r="D1079" s="15"/>
      <c r="E1079" s="15"/>
      <c r="F1079" s="15"/>
      <c r="G1079" s="15"/>
      <c r="H1079" s="15"/>
      <c r="I1079" s="15"/>
      <c r="J1079" s="15"/>
      <c r="K1079" s="15"/>
      <c r="L1079" s="15"/>
      <c r="M1079" s="15"/>
      <c r="N1079" s="15"/>
      <c r="O1079" s="15"/>
      <c r="P1079" s="15"/>
      <c r="Q1079" s="15"/>
      <c r="R1079" s="15"/>
      <c r="S1079" s="15"/>
      <c r="T1079" s="15"/>
      <c r="U1079" s="15"/>
      <c r="V1079" s="15"/>
      <c r="W1079" s="15"/>
      <c r="X1079" s="15"/>
      <c r="Y1079" s="15"/>
      <c r="Z1079" s="15"/>
      <c r="AA1079" s="15"/>
      <c r="AB1079" s="15"/>
      <c r="AC1079" s="15"/>
      <c r="AD1079" s="15"/>
      <c r="AE1079" s="15"/>
      <c r="AF1079" s="15"/>
      <c r="AG1079" s="15"/>
      <c r="AH1079" s="15"/>
      <c r="AI1079" s="15"/>
      <c r="AJ1079" s="15"/>
      <c r="AK1079" s="15"/>
      <c r="AL1079" s="15"/>
      <c r="AM1079" s="15"/>
      <c r="AN1079" s="15"/>
      <c r="AO1079" s="15"/>
      <c r="AP1079" s="16"/>
      <c r="AQ1079" s="16"/>
      <c r="BC1079" s="178"/>
      <c r="BD1079" s="178"/>
      <c r="BE1079" s="178"/>
      <c r="BF1079" s="199"/>
      <c r="BG1079" s="178"/>
      <c r="BH1079" s="178"/>
      <c r="BI1079" s="178"/>
      <c r="BJ1079" s="178"/>
      <c r="BK1079" s="199"/>
      <c r="BL1079" s="199"/>
      <c r="BM1079" s="178"/>
    </row>
    <row r="1080" spans="1:303" s="8" customFormat="1" x14ac:dyDescent="0.25">
      <c r="C1080" s="14"/>
      <c r="D1080" s="15"/>
      <c r="E1080" s="15"/>
      <c r="F1080" s="15"/>
      <c r="G1080" s="15"/>
      <c r="H1080" s="15"/>
      <c r="I1080" s="15"/>
      <c r="J1080" s="15"/>
      <c r="K1080" s="15"/>
      <c r="L1080" s="15"/>
      <c r="M1080" s="15"/>
      <c r="N1080" s="15"/>
      <c r="O1080" s="15"/>
      <c r="P1080" s="15"/>
      <c r="Q1080" s="15"/>
      <c r="R1080" s="15"/>
      <c r="S1080" s="15"/>
      <c r="T1080" s="15"/>
      <c r="U1080" s="15"/>
      <c r="V1080" s="15"/>
      <c r="W1080" s="15"/>
      <c r="X1080" s="15"/>
      <c r="Y1080" s="15"/>
      <c r="Z1080" s="15"/>
      <c r="AA1080" s="15"/>
      <c r="AB1080" s="15"/>
      <c r="AC1080" s="15"/>
      <c r="AD1080" s="15"/>
      <c r="AE1080" s="15"/>
      <c r="AF1080" s="15"/>
      <c r="AG1080" s="15"/>
      <c r="AH1080" s="15"/>
      <c r="AI1080" s="15"/>
      <c r="AJ1080" s="15"/>
      <c r="AK1080" s="15"/>
      <c r="AL1080" s="15"/>
      <c r="AM1080" s="15"/>
      <c r="AN1080" s="15"/>
      <c r="AO1080" s="15"/>
      <c r="AP1080" s="16"/>
      <c r="AQ1080" s="16"/>
      <c r="BC1080" s="178"/>
      <c r="BD1080" s="178"/>
      <c r="BE1080" s="178"/>
      <c r="BF1080" s="199"/>
      <c r="BG1080" s="178"/>
      <c r="BH1080" s="178"/>
      <c r="BI1080" s="178"/>
      <c r="BJ1080" s="178"/>
      <c r="BK1080" s="199"/>
      <c r="BL1080" s="199"/>
      <c r="BM1080" s="178"/>
    </row>
    <row r="1081" spans="1:303" s="2" customFormat="1" x14ac:dyDescent="0.25">
      <c r="A1081" s="11"/>
      <c r="B1081" s="11"/>
      <c r="C1081" s="13"/>
      <c r="D1081" s="12"/>
      <c r="E1081" s="12"/>
      <c r="F1081" s="12"/>
      <c r="G1081" s="12"/>
      <c r="H1081" s="12"/>
      <c r="I1081" s="12"/>
      <c r="J1081" s="12"/>
      <c r="K1081" s="12"/>
      <c r="L1081" s="12"/>
      <c r="M1081" s="12"/>
      <c r="N1081" s="12"/>
      <c r="O1081" s="12"/>
      <c r="P1081" s="12"/>
      <c r="Q1081" s="12"/>
      <c r="R1081" s="12"/>
      <c r="S1081" s="12"/>
      <c r="T1081" s="12"/>
      <c r="U1081" s="12"/>
      <c r="V1081" s="12"/>
      <c r="W1081" s="12"/>
      <c r="X1081" s="12"/>
      <c r="Y1081" s="12"/>
      <c r="Z1081" s="12"/>
      <c r="AA1081" s="12"/>
      <c r="AB1081" s="12"/>
      <c r="AC1081" s="12"/>
      <c r="AD1081" s="12"/>
      <c r="AE1081" s="12"/>
      <c r="AF1081" s="12"/>
      <c r="AG1081" s="12"/>
      <c r="AH1081" s="12"/>
      <c r="AI1081" s="12"/>
      <c r="AJ1081" s="12"/>
      <c r="AK1081" s="12"/>
      <c r="AL1081" s="12"/>
      <c r="AM1081" s="12"/>
      <c r="AN1081" s="12"/>
      <c r="AO1081" s="12"/>
      <c r="AP1081" s="10"/>
      <c r="AQ1081" s="10"/>
      <c r="BC1081" s="181"/>
      <c r="BD1081" s="181"/>
      <c r="BE1081" s="181"/>
      <c r="BF1081" s="203"/>
      <c r="BG1081" s="181"/>
      <c r="BH1081" s="181"/>
      <c r="BI1081" s="181"/>
      <c r="BJ1081" s="181"/>
      <c r="BK1081" s="203"/>
      <c r="BL1081" s="205"/>
      <c r="BM1081" s="178"/>
      <c r="BN1081" s="8"/>
      <c r="BO1081" s="8"/>
      <c r="BP1081" s="8"/>
      <c r="BQ1081" s="8"/>
      <c r="BR1081" s="8"/>
      <c r="BS1081" s="8"/>
      <c r="BT1081" s="8"/>
      <c r="BU1081" s="8"/>
      <c r="BV1081" s="8"/>
      <c r="BW1081" s="8"/>
      <c r="BX1081" s="8"/>
      <c r="BY1081" s="8"/>
      <c r="BZ1081" s="8"/>
      <c r="CA1081" s="8"/>
      <c r="CB1081" s="8"/>
      <c r="CC1081" s="8"/>
      <c r="CD1081" s="8"/>
      <c r="CE1081" s="8"/>
      <c r="CF1081" s="8"/>
      <c r="CG1081" s="8"/>
      <c r="CH1081" s="8"/>
      <c r="CI1081" s="8"/>
      <c r="CJ1081" s="8"/>
      <c r="CK1081" s="8"/>
      <c r="CL1081" s="8"/>
      <c r="CM1081" s="8"/>
      <c r="CN1081" s="8"/>
      <c r="CO1081" s="8"/>
      <c r="CP1081" s="8"/>
      <c r="CQ1081" s="8"/>
      <c r="CR1081" s="8"/>
      <c r="CS1081" s="8"/>
      <c r="CT1081" s="8"/>
      <c r="CU1081" s="8"/>
      <c r="CV1081" s="8"/>
      <c r="CW1081" s="8"/>
      <c r="CX1081" s="8"/>
      <c r="CY1081" s="8"/>
      <c r="CZ1081" s="8"/>
      <c r="DA1081" s="8"/>
      <c r="DB1081" s="8"/>
      <c r="DC1081" s="8"/>
      <c r="DD1081" s="8"/>
      <c r="DE1081" s="8"/>
      <c r="DF1081" s="8"/>
      <c r="DG1081" s="8"/>
      <c r="DH1081" s="8"/>
      <c r="DI1081" s="8"/>
      <c r="DJ1081" s="8"/>
      <c r="DK1081" s="8"/>
      <c r="DL1081" s="8"/>
      <c r="DM1081" s="8"/>
      <c r="DN1081" s="8"/>
      <c r="DO1081" s="8"/>
      <c r="DP1081" s="8"/>
      <c r="DQ1081" s="8"/>
      <c r="DR1081" s="8"/>
      <c r="DS1081" s="8"/>
      <c r="DT1081" s="8"/>
      <c r="DU1081" s="8"/>
      <c r="DV1081" s="8"/>
      <c r="DW1081" s="8"/>
      <c r="DX1081" s="8"/>
      <c r="DY1081" s="8"/>
      <c r="DZ1081" s="8"/>
      <c r="EA1081" s="8"/>
      <c r="EB1081" s="8"/>
      <c r="EC1081" s="8"/>
      <c r="ED1081" s="8"/>
      <c r="EE1081" s="8"/>
      <c r="EF1081" s="8"/>
      <c r="EG1081" s="8"/>
      <c r="EH1081" s="8"/>
      <c r="EI1081" s="8"/>
      <c r="EJ1081" s="8"/>
      <c r="EK1081" s="8"/>
      <c r="EL1081" s="8"/>
      <c r="EM1081" s="8"/>
      <c r="EN1081" s="8"/>
      <c r="EO1081" s="8"/>
      <c r="EP1081" s="8"/>
      <c r="EQ1081" s="8"/>
      <c r="ER1081" s="8"/>
      <c r="ES1081" s="8"/>
      <c r="ET1081" s="8"/>
      <c r="EU1081" s="8"/>
      <c r="EV1081" s="8"/>
      <c r="EW1081" s="8"/>
      <c r="EX1081" s="8"/>
      <c r="EY1081" s="8"/>
      <c r="EZ1081" s="8"/>
      <c r="FA1081" s="8"/>
      <c r="FB1081" s="8"/>
      <c r="FC1081" s="8"/>
      <c r="FD1081" s="8"/>
      <c r="FE1081" s="8"/>
      <c r="FF1081" s="8"/>
      <c r="FG1081" s="8"/>
      <c r="FH1081" s="8"/>
      <c r="FI1081" s="8"/>
      <c r="FJ1081" s="8"/>
      <c r="FK1081" s="8"/>
      <c r="FL1081" s="8"/>
      <c r="FM1081" s="8"/>
      <c r="FN1081" s="8"/>
      <c r="FO1081" s="8"/>
      <c r="FP1081" s="8"/>
      <c r="FQ1081" s="8"/>
      <c r="FR1081" s="8"/>
      <c r="FS1081" s="8"/>
      <c r="FT1081" s="8"/>
      <c r="FU1081" s="8"/>
      <c r="FV1081" s="8"/>
      <c r="FW1081" s="8"/>
      <c r="FX1081" s="8"/>
      <c r="FY1081" s="8"/>
      <c r="FZ1081" s="8"/>
      <c r="GA1081" s="8"/>
      <c r="GB1081" s="8"/>
      <c r="GC1081" s="8"/>
      <c r="GD1081" s="8"/>
      <c r="GE1081" s="8"/>
      <c r="GF1081" s="8"/>
      <c r="GG1081" s="8"/>
      <c r="GH1081" s="8"/>
      <c r="GI1081" s="8"/>
      <c r="GJ1081" s="8"/>
      <c r="GK1081" s="8"/>
      <c r="GL1081" s="8"/>
      <c r="GM1081" s="8"/>
      <c r="GN1081" s="8"/>
      <c r="GO1081" s="8"/>
      <c r="GP1081" s="8"/>
      <c r="GQ1081" s="8"/>
      <c r="GR1081" s="8"/>
      <c r="GS1081" s="8"/>
      <c r="GT1081" s="8"/>
      <c r="GU1081" s="8"/>
      <c r="GV1081" s="8"/>
      <c r="GW1081" s="8"/>
      <c r="GX1081" s="8"/>
      <c r="GY1081" s="8"/>
      <c r="GZ1081" s="8"/>
      <c r="HA1081" s="8"/>
      <c r="HB1081" s="8"/>
      <c r="HC1081" s="8"/>
      <c r="HD1081" s="8"/>
      <c r="HE1081" s="8"/>
      <c r="HF1081" s="8"/>
      <c r="HG1081" s="8"/>
      <c r="HH1081" s="8"/>
      <c r="HI1081" s="8"/>
      <c r="HJ1081" s="8"/>
      <c r="HK1081" s="8"/>
      <c r="HL1081" s="8"/>
      <c r="HM1081" s="8"/>
      <c r="HN1081" s="8"/>
      <c r="HO1081" s="8"/>
      <c r="HP1081" s="8"/>
      <c r="HQ1081" s="8"/>
      <c r="HR1081" s="8"/>
      <c r="HS1081" s="8"/>
      <c r="HT1081" s="8"/>
      <c r="HU1081" s="8"/>
      <c r="HV1081" s="8"/>
      <c r="HW1081" s="8"/>
      <c r="HX1081" s="8"/>
      <c r="HY1081" s="8"/>
      <c r="HZ1081" s="8"/>
      <c r="IA1081" s="8"/>
      <c r="IB1081" s="8"/>
      <c r="IC1081" s="8"/>
      <c r="ID1081" s="8"/>
      <c r="IE1081" s="8"/>
      <c r="IF1081" s="8"/>
      <c r="IG1081" s="8"/>
      <c r="IH1081" s="8"/>
      <c r="II1081" s="8"/>
      <c r="IJ1081" s="8"/>
      <c r="IK1081" s="8"/>
      <c r="IL1081" s="8"/>
      <c r="IM1081" s="8"/>
      <c r="IN1081" s="8"/>
      <c r="IO1081" s="8"/>
      <c r="IP1081" s="8"/>
      <c r="IQ1081" s="8"/>
      <c r="IR1081" s="8"/>
      <c r="IS1081" s="8"/>
      <c r="IT1081" s="8"/>
      <c r="IU1081" s="8"/>
      <c r="IV1081" s="8"/>
      <c r="IW1081" s="8"/>
      <c r="IX1081" s="8"/>
      <c r="IY1081" s="8"/>
      <c r="IZ1081" s="8"/>
      <c r="JA1081" s="8"/>
      <c r="JB1081" s="8"/>
      <c r="JC1081" s="8"/>
      <c r="JD1081" s="8"/>
      <c r="JE1081" s="8"/>
      <c r="JF1081" s="8"/>
      <c r="JG1081" s="8"/>
      <c r="JH1081" s="8"/>
      <c r="JI1081" s="8"/>
      <c r="JJ1081" s="8"/>
      <c r="JK1081" s="8"/>
      <c r="JL1081" s="8"/>
      <c r="JM1081" s="8"/>
      <c r="JN1081" s="8"/>
      <c r="JO1081" s="8"/>
      <c r="JP1081" s="8"/>
      <c r="JQ1081" s="8"/>
      <c r="JR1081" s="8"/>
      <c r="JS1081" s="8"/>
      <c r="JT1081" s="8"/>
      <c r="JU1081" s="8"/>
      <c r="JV1081" s="8"/>
      <c r="JW1081" s="8"/>
      <c r="JX1081" s="8"/>
      <c r="JY1081" s="8"/>
      <c r="JZ1081" s="8"/>
      <c r="KA1081" s="8"/>
      <c r="KB1081" s="8"/>
      <c r="KC1081" s="8"/>
      <c r="KD1081" s="8"/>
      <c r="KE1081" s="8"/>
      <c r="KF1081" s="8"/>
      <c r="KG1081" s="8"/>
      <c r="KH1081" s="8"/>
      <c r="KI1081" s="8"/>
      <c r="KJ1081" s="8"/>
      <c r="KK1081" s="8"/>
      <c r="KL1081" s="8"/>
      <c r="KM1081" s="8"/>
      <c r="KN1081" s="8"/>
      <c r="KO1081" s="8"/>
      <c r="KP1081" s="8"/>
      <c r="KQ1081" s="8"/>
    </row>
    <row r="1082" spans="1:303" x14ac:dyDescent="0.25">
      <c r="AK1082" s="7"/>
    </row>
    <row r="1083" spans="1:303" x14ac:dyDescent="0.25">
      <c r="AK1083" s="7"/>
    </row>
    <row r="1084" spans="1:303" x14ac:dyDescent="0.25">
      <c r="AK1084" s="7"/>
    </row>
    <row r="1085" spans="1:303" x14ac:dyDescent="0.25">
      <c r="AK1085" s="7"/>
    </row>
    <row r="1086" spans="1:303" x14ac:dyDescent="0.25">
      <c r="AK1086" s="7"/>
    </row>
    <row r="1087" spans="1:303" x14ac:dyDescent="0.25">
      <c r="AK1087" s="7"/>
    </row>
    <row r="1088" spans="1:303" x14ac:dyDescent="0.25">
      <c r="AK1088" s="7"/>
    </row>
    <row r="1089" spans="37:37" x14ac:dyDescent="0.25">
      <c r="AK1089" s="7"/>
    </row>
    <row r="1090" spans="37:37" x14ac:dyDescent="0.25">
      <c r="AK1090" s="7"/>
    </row>
    <row r="1091" spans="37:37" x14ac:dyDescent="0.25">
      <c r="AK1091" s="7"/>
    </row>
    <row r="1092" spans="37:37" x14ac:dyDescent="0.25">
      <c r="AK1092" s="7"/>
    </row>
    <row r="1093" spans="37:37" x14ac:dyDescent="0.25">
      <c r="AK1093" s="7"/>
    </row>
    <row r="1094" spans="37:37" x14ac:dyDescent="0.25">
      <c r="AK1094" s="7"/>
    </row>
    <row r="1095" spans="37:37" x14ac:dyDescent="0.25">
      <c r="AK1095" s="7"/>
    </row>
    <row r="1096" spans="37:37" x14ac:dyDescent="0.25">
      <c r="AK1096" s="7"/>
    </row>
    <row r="1097" spans="37:37" x14ac:dyDescent="0.25">
      <c r="AK1097" s="7"/>
    </row>
    <row r="1098" spans="37:37" x14ac:dyDescent="0.25">
      <c r="AK1098" s="7"/>
    </row>
    <row r="1099" spans="37:37" x14ac:dyDescent="0.25">
      <c r="AK1099" s="7"/>
    </row>
    <row r="1100" spans="37:37" x14ac:dyDescent="0.25">
      <c r="AK1100" s="7"/>
    </row>
    <row r="1101" spans="37:37" x14ac:dyDescent="0.25">
      <c r="AK1101" s="7"/>
    </row>
    <row r="1102" spans="37:37" x14ac:dyDescent="0.25">
      <c r="AK1102" s="7"/>
    </row>
    <row r="1103" spans="37:37" x14ac:dyDescent="0.25">
      <c r="AK1103" s="7"/>
    </row>
    <row r="1104" spans="37:37" x14ac:dyDescent="0.25">
      <c r="AK1104" s="7"/>
    </row>
    <row r="1105" spans="37:37" x14ac:dyDescent="0.25">
      <c r="AK1105" s="7"/>
    </row>
    <row r="1106" spans="37:37" x14ac:dyDescent="0.25">
      <c r="AK1106" s="7"/>
    </row>
    <row r="1107" spans="37:37" x14ac:dyDescent="0.25">
      <c r="AK1107" s="7"/>
    </row>
    <row r="1108" spans="37:37" x14ac:dyDescent="0.25">
      <c r="AK1108" s="7"/>
    </row>
    <row r="1109" spans="37:37" x14ac:dyDescent="0.25">
      <c r="AK1109" s="7"/>
    </row>
    <row r="1110" spans="37:37" x14ac:dyDescent="0.25">
      <c r="AK1110" s="7"/>
    </row>
    <row r="1111" spans="37:37" x14ac:dyDescent="0.25">
      <c r="AK1111" s="7"/>
    </row>
    <row r="1112" spans="37:37" x14ac:dyDescent="0.25">
      <c r="AK1112" s="7"/>
    </row>
    <row r="1113" spans="37:37" x14ac:dyDescent="0.25">
      <c r="AK1113" s="7"/>
    </row>
    <row r="1114" spans="37:37" x14ac:dyDescent="0.25">
      <c r="AK1114" s="7"/>
    </row>
    <row r="1115" spans="37:37" x14ac:dyDescent="0.25">
      <c r="AK1115" s="7"/>
    </row>
    <row r="1116" spans="37:37" x14ac:dyDescent="0.25">
      <c r="AK1116" s="7"/>
    </row>
    <row r="1117" spans="37:37" x14ac:dyDescent="0.25">
      <c r="AK1117" s="7"/>
    </row>
    <row r="1118" spans="37:37" x14ac:dyDescent="0.25">
      <c r="AK1118" s="7"/>
    </row>
    <row r="1119" spans="37:37" x14ac:dyDescent="0.25">
      <c r="AK1119" s="7"/>
    </row>
    <row r="1120" spans="37:37" x14ac:dyDescent="0.25">
      <c r="AK1120" s="7"/>
    </row>
    <row r="1121" spans="37:37" x14ac:dyDescent="0.25">
      <c r="AK1121" s="7"/>
    </row>
    <row r="1122" spans="37:37" x14ac:dyDescent="0.25">
      <c r="AK1122" s="7"/>
    </row>
    <row r="1123" spans="37:37" x14ac:dyDescent="0.25">
      <c r="AK1123" s="7"/>
    </row>
    <row r="1124" spans="37:37" x14ac:dyDescent="0.25">
      <c r="AK1124" s="7"/>
    </row>
    <row r="1125" spans="37:37" x14ac:dyDescent="0.25">
      <c r="AK1125" s="7"/>
    </row>
    <row r="1126" spans="37:37" x14ac:dyDescent="0.25">
      <c r="AK1126" s="7"/>
    </row>
    <row r="1127" spans="37:37" x14ac:dyDescent="0.25">
      <c r="AK1127" s="7"/>
    </row>
    <row r="1128" spans="37:37" x14ac:dyDescent="0.25">
      <c r="AK1128" s="7"/>
    </row>
    <row r="1129" spans="37:37" x14ac:dyDescent="0.25">
      <c r="AK1129" s="7"/>
    </row>
    <row r="1130" spans="37:37" x14ac:dyDescent="0.25">
      <c r="AK1130" s="7"/>
    </row>
    <row r="1131" spans="37:37" x14ac:dyDescent="0.25">
      <c r="AK1131" s="7"/>
    </row>
    <row r="1132" spans="37:37" x14ac:dyDescent="0.25">
      <c r="AK1132" s="7"/>
    </row>
    <row r="1133" spans="37:37" x14ac:dyDescent="0.25">
      <c r="AK1133" s="7"/>
    </row>
    <row r="1134" spans="37:37" x14ac:dyDescent="0.25">
      <c r="AK1134" s="7"/>
    </row>
    <row r="1135" spans="37:37" x14ac:dyDescent="0.25">
      <c r="AK1135" s="7"/>
    </row>
    <row r="1136" spans="37:37" x14ac:dyDescent="0.25">
      <c r="AK1136" s="7"/>
    </row>
    <row r="1137" spans="37:37" x14ac:dyDescent="0.25">
      <c r="AK1137" s="7"/>
    </row>
    <row r="1138" spans="37:37" x14ac:dyDescent="0.25">
      <c r="AK1138" s="7"/>
    </row>
    <row r="1139" spans="37:37" x14ac:dyDescent="0.25">
      <c r="AK1139" s="7"/>
    </row>
    <row r="1140" spans="37:37" x14ac:dyDescent="0.25">
      <c r="AK1140" s="7"/>
    </row>
    <row r="1141" spans="37:37" x14ac:dyDescent="0.25">
      <c r="AK1141" s="7"/>
    </row>
    <row r="1142" spans="37:37" x14ac:dyDescent="0.25">
      <c r="AK1142" s="7"/>
    </row>
    <row r="1143" spans="37:37" x14ac:dyDescent="0.25">
      <c r="AK1143" s="7"/>
    </row>
    <row r="1144" spans="37:37" x14ac:dyDescent="0.25">
      <c r="AK1144" s="7"/>
    </row>
    <row r="1145" spans="37:37" x14ac:dyDescent="0.25">
      <c r="AK1145" s="7"/>
    </row>
    <row r="1146" spans="37:37" x14ac:dyDescent="0.25">
      <c r="AK1146" s="7"/>
    </row>
    <row r="1147" spans="37:37" x14ac:dyDescent="0.25">
      <c r="AK1147" s="7"/>
    </row>
    <row r="1148" spans="37:37" x14ac:dyDescent="0.25">
      <c r="AK1148" s="7"/>
    </row>
    <row r="1149" spans="37:37" x14ac:dyDescent="0.25">
      <c r="AK1149" s="7"/>
    </row>
    <row r="1150" spans="37:37" x14ac:dyDescent="0.25">
      <c r="AK1150" s="7"/>
    </row>
    <row r="1151" spans="37:37" x14ac:dyDescent="0.25">
      <c r="AK1151" s="7"/>
    </row>
    <row r="1152" spans="37:37" x14ac:dyDescent="0.25">
      <c r="AK1152" s="7"/>
    </row>
    <row r="1153" spans="37:37" x14ac:dyDescent="0.25">
      <c r="AK1153" s="7"/>
    </row>
    <row r="1154" spans="37:37" x14ac:dyDescent="0.25">
      <c r="AK1154" s="7"/>
    </row>
    <row r="1155" spans="37:37" x14ac:dyDescent="0.25">
      <c r="AK1155" s="7"/>
    </row>
    <row r="1156" spans="37:37" x14ac:dyDescent="0.25">
      <c r="AK1156" s="7"/>
    </row>
    <row r="1157" spans="37:37" x14ac:dyDescent="0.25">
      <c r="AK1157" s="7"/>
    </row>
    <row r="1158" spans="37:37" x14ac:dyDescent="0.25">
      <c r="AK1158" s="7"/>
    </row>
    <row r="1159" spans="37:37" x14ac:dyDescent="0.25">
      <c r="AK1159" s="7"/>
    </row>
    <row r="1160" spans="37:37" x14ac:dyDescent="0.25">
      <c r="AK1160" s="7"/>
    </row>
    <row r="1161" spans="37:37" x14ac:dyDescent="0.25">
      <c r="AK1161" s="7"/>
    </row>
    <row r="1162" spans="37:37" x14ac:dyDescent="0.25">
      <c r="AK1162" s="7"/>
    </row>
    <row r="1163" spans="37:37" x14ac:dyDescent="0.25">
      <c r="AK1163" s="7"/>
    </row>
    <row r="1164" spans="37:37" x14ac:dyDescent="0.25">
      <c r="AK1164" s="7"/>
    </row>
    <row r="1165" spans="37:37" x14ac:dyDescent="0.25">
      <c r="AK1165" s="7"/>
    </row>
    <row r="1166" spans="37:37" x14ac:dyDescent="0.25">
      <c r="AK1166" s="7"/>
    </row>
    <row r="1167" spans="37:37" x14ac:dyDescent="0.25">
      <c r="AK1167" s="7"/>
    </row>
    <row r="1168" spans="37:37" x14ac:dyDescent="0.25">
      <c r="AK1168" s="7"/>
    </row>
    <row r="1169" spans="37:37" x14ac:dyDescent="0.25">
      <c r="AK1169" s="7"/>
    </row>
    <row r="1170" spans="37:37" x14ac:dyDescent="0.25">
      <c r="AK1170" s="7"/>
    </row>
    <row r="1171" spans="37:37" x14ac:dyDescent="0.25">
      <c r="AK1171" s="7"/>
    </row>
    <row r="1172" spans="37:37" x14ac:dyDescent="0.25">
      <c r="AK1172" s="7"/>
    </row>
    <row r="1173" spans="37:37" x14ac:dyDescent="0.25">
      <c r="AK1173" s="7"/>
    </row>
    <row r="1174" spans="37:37" x14ac:dyDescent="0.25">
      <c r="AK1174" s="7"/>
    </row>
    <row r="1175" spans="37:37" x14ac:dyDescent="0.25">
      <c r="AK1175" s="7"/>
    </row>
    <row r="1176" spans="37:37" x14ac:dyDescent="0.25">
      <c r="AK1176" s="7"/>
    </row>
    <row r="1177" spans="37:37" x14ac:dyDescent="0.25">
      <c r="AK1177" s="7"/>
    </row>
    <row r="1178" spans="37:37" x14ac:dyDescent="0.25">
      <c r="AK1178" s="7"/>
    </row>
    <row r="1179" spans="37:37" x14ac:dyDescent="0.25">
      <c r="AK1179" s="7"/>
    </row>
    <row r="1180" spans="37:37" x14ac:dyDescent="0.25">
      <c r="AK1180" s="7"/>
    </row>
    <row r="1181" spans="37:37" x14ac:dyDescent="0.25">
      <c r="AK1181" s="7"/>
    </row>
    <row r="1182" spans="37:37" x14ac:dyDescent="0.25">
      <c r="AK1182" s="7"/>
    </row>
    <row r="1183" spans="37:37" x14ac:dyDescent="0.25">
      <c r="AK1183" s="7"/>
    </row>
    <row r="1184" spans="37:37" x14ac:dyDescent="0.25">
      <c r="AK1184" s="7"/>
    </row>
    <row r="1185" spans="37:37" x14ac:dyDescent="0.25">
      <c r="AK1185" s="7"/>
    </row>
    <row r="1186" spans="37:37" x14ac:dyDescent="0.25">
      <c r="AK1186" s="7"/>
    </row>
    <row r="1187" spans="37:37" x14ac:dyDescent="0.25">
      <c r="AK1187" s="7"/>
    </row>
    <row r="1188" spans="37:37" x14ac:dyDescent="0.25">
      <c r="AK1188" s="7"/>
    </row>
    <row r="1189" spans="37:37" x14ac:dyDescent="0.25">
      <c r="AK1189" s="7"/>
    </row>
    <row r="1190" spans="37:37" x14ac:dyDescent="0.25">
      <c r="AK1190" s="7"/>
    </row>
    <row r="1191" spans="37:37" x14ac:dyDescent="0.25">
      <c r="AK1191" s="7"/>
    </row>
    <row r="1192" spans="37:37" x14ac:dyDescent="0.25">
      <c r="AK1192" s="7"/>
    </row>
    <row r="1193" spans="37:37" x14ac:dyDescent="0.25">
      <c r="AK1193" s="7"/>
    </row>
    <row r="1194" spans="37:37" x14ac:dyDescent="0.25">
      <c r="AK1194" s="7"/>
    </row>
    <row r="1195" spans="37:37" x14ac:dyDescent="0.25">
      <c r="AK1195" s="7"/>
    </row>
    <row r="1196" spans="37:37" x14ac:dyDescent="0.25">
      <c r="AK1196" s="7"/>
    </row>
    <row r="1197" spans="37:37" x14ac:dyDescent="0.25">
      <c r="AK1197" s="7"/>
    </row>
    <row r="1198" spans="37:37" x14ac:dyDescent="0.25">
      <c r="AK1198" s="7"/>
    </row>
    <row r="1199" spans="37:37" x14ac:dyDescent="0.25">
      <c r="AK1199" s="7"/>
    </row>
    <row r="1200" spans="37:37" x14ac:dyDescent="0.25">
      <c r="AK1200" s="7"/>
    </row>
    <row r="1201" spans="37:37" x14ac:dyDescent="0.25">
      <c r="AK1201" s="7"/>
    </row>
    <row r="1202" spans="37:37" x14ac:dyDescent="0.25">
      <c r="AK1202" s="7"/>
    </row>
    <row r="1203" spans="37:37" x14ac:dyDescent="0.25">
      <c r="AK1203" s="7"/>
    </row>
    <row r="1204" spans="37:37" x14ac:dyDescent="0.25">
      <c r="AK1204" s="7"/>
    </row>
    <row r="1205" spans="37:37" x14ac:dyDescent="0.25">
      <c r="AK1205" s="7"/>
    </row>
    <row r="1206" spans="37:37" x14ac:dyDescent="0.25">
      <c r="AK1206" s="7"/>
    </row>
    <row r="1207" spans="37:37" x14ac:dyDescent="0.25">
      <c r="AK1207" s="7"/>
    </row>
    <row r="1208" spans="37:37" x14ac:dyDescent="0.25">
      <c r="AK1208" s="7"/>
    </row>
    <row r="1209" spans="37:37" x14ac:dyDescent="0.25">
      <c r="AK1209" s="7"/>
    </row>
    <row r="1210" spans="37:37" x14ac:dyDescent="0.25">
      <c r="AK1210" s="7"/>
    </row>
    <row r="1211" spans="37:37" x14ac:dyDescent="0.25">
      <c r="AK1211" s="7"/>
    </row>
    <row r="1212" spans="37:37" x14ac:dyDescent="0.25">
      <c r="AK1212" s="7"/>
    </row>
    <row r="1213" spans="37:37" x14ac:dyDescent="0.25">
      <c r="AK1213" s="7"/>
    </row>
    <row r="1214" spans="37:37" x14ac:dyDescent="0.25">
      <c r="AK1214" s="7"/>
    </row>
    <row r="1215" spans="37:37" x14ac:dyDescent="0.25">
      <c r="AK1215" s="7"/>
    </row>
    <row r="1216" spans="37:37" x14ac:dyDescent="0.25">
      <c r="AK1216" s="7"/>
    </row>
    <row r="1217" spans="37:37" x14ac:dyDescent="0.25">
      <c r="AK1217" s="7"/>
    </row>
    <row r="1218" spans="37:37" x14ac:dyDescent="0.25">
      <c r="AK1218" s="7"/>
    </row>
    <row r="1219" spans="37:37" x14ac:dyDescent="0.25">
      <c r="AK1219" s="7"/>
    </row>
    <row r="1220" spans="37:37" x14ac:dyDescent="0.25">
      <c r="AK1220" s="7"/>
    </row>
    <row r="1221" spans="37:37" x14ac:dyDescent="0.25">
      <c r="AK1221" s="7"/>
    </row>
    <row r="1222" spans="37:37" x14ac:dyDescent="0.25">
      <c r="AK1222" s="7"/>
    </row>
    <row r="1223" spans="37:37" x14ac:dyDescent="0.25">
      <c r="AK1223" s="7"/>
    </row>
    <row r="1224" spans="37:37" x14ac:dyDescent="0.25">
      <c r="AK1224" s="7"/>
    </row>
    <row r="1225" spans="37:37" x14ac:dyDescent="0.25">
      <c r="AK1225" s="7"/>
    </row>
    <row r="1226" spans="37:37" x14ac:dyDescent="0.25">
      <c r="AK1226" s="7"/>
    </row>
    <row r="1227" spans="37:37" x14ac:dyDescent="0.25">
      <c r="AK1227" s="7"/>
    </row>
    <row r="1228" spans="37:37" x14ac:dyDescent="0.25">
      <c r="AK1228" s="7"/>
    </row>
    <row r="1229" spans="37:37" x14ac:dyDescent="0.25">
      <c r="AK1229" s="7"/>
    </row>
    <row r="1230" spans="37:37" x14ac:dyDescent="0.25">
      <c r="AK1230" s="7"/>
    </row>
    <row r="1231" spans="37:37" x14ac:dyDescent="0.25">
      <c r="AK1231" s="7"/>
    </row>
    <row r="1232" spans="37:37" x14ac:dyDescent="0.25">
      <c r="AK1232" s="7"/>
    </row>
    <row r="1233" spans="37:37" x14ac:dyDescent="0.25">
      <c r="AK1233" s="7"/>
    </row>
    <row r="1234" spans="37:37" x14ac:dyDescent="0.25">
      <c r="AK1234" s="7"/>
    </row>
  </sheetData>
  <sheetProtection algorithmName="SHA-512" hashValue="Dh/KvDobXxjMm77Hc20O9R5TXXxJeI/mdpehHM7RONUSgZwBtA+DZjIPIsrOPbEAilwd5EGL1/1Pdhr7/AXFeA==" saltValue="WxxjMHr6rldWxiS3Ly2w4g==" spinCount="100000" sheet="1" formatRows="0" selectLockedCells="1"/>
  <mergeCells count="312">
    <mergeCell ref="AT42:AW42"/>
    <mergeCell ref="A12:B12"/>
    <mergeCell ref="A13:B13"/>
    <mergeCell ref="A38:B41"/>
    <mergeCell ref="A32:B32"/>
    <mergeCell ref="A31:E31"/>
    <mergeCell ref="A30:E30"/>
    <mergeCell ref="A29:D29"/>
    <mergeCell ref="A28:D28"/>
    <mergeCell ref="A26:D26"/>
    <mergeCell ref="B25:D25"/>
    <mergeCell ref="C38:E38"/>
    <mergeCell ref="C39:C40"/>
    <mergeCell ref="D39:D40"/>
    <mergeCell ref="E39:E40"/>
    <mergeCell ref="A36:F36"/>
    <mergeCell ref="F39:F40"/>
    <mergeCell ref="A37:F37"/>
    <mergeCell ref="A35:F35"/>
    <mergeCell ref="AK35:AL35"/>
    <mergeCell ref="K39:K40"/>
    <mergeCell ref="G39:G41"/>
    <mergeCell ref="H39:H40"/>
    <mergeCell ref="I39:I40"/>
    <mergeCell ref="AR254:AS254"/>
    <mergeCell ref="AR255:AS255"/>
    <mergeCell ref="AR249:AS249"/>
    <mergeCell ref="AR250:AS250"/>
    <mergeCell ref="AR251:AS251"/>
    <mergeCell ref="AR252:AS252"/>
    <mergeCell ref="AR253:AS253"/>
    <mergeCell ref="AR244:AS244"/>
    <mergeCell ref="AR245:AS245"/>
    <mergeCell ref="AR246:AS246"/>
    <mergeCell ref="AR247:AS247"/>
    <mergeCell ref="AR248:AS248"/>
    <mergeCell ref="AR239:AS239"/>
    <mergeCell ref="AR240:AS240"/>
    <mergeCell ref="AR241:AS241"/>
    <mergeCell ref="AR243:AS243"/>
    <mergeCell ref="AR242:AS242"/>
    <mergeCell ref="AR234:AS234"/>
    <mergeCell ref="AR235:AS235"/>
    <mergeCell ref="AR236:AS236"/>
    <mergeCell ref="AR237:AS237"/>
    <mergeCell ref="AR238:AS238"/>
    <mergeCell ref="AR229:AS229"/>
    <mergeCell ref="AR230:AS230"/>
    <mergeCell ref="AR231:AS231"/>
    <mergeCell ref="AR232:AS232"/>
    <mergeCell ref="AR233:AS233"/>
    <mergeCell ref="AR224:AS224"/>
    <mergeCell ref="AR225:AS225"/>
    <mergeCell ref="AR226:AS226"/>
    <mergeCell ref="AR227:AS227"/>
    <mergeCell ref="AR228:AS228"/>
    <mergeCell ref="AR219:AS219"/>
    <mergeCell ref="AR220:AS220"/>
    <mergeCell ref="AR221:AS221"/>
    <mergeCell ref="AR222:AS222"/>
    <mergeCell ref="AR223:AS223"/>
    <mergeCell ref="AR214:AS214"/>
    <mergeCell ref="AR215:AS215"/>
    <mergeCell ref="AR216:AS216"/>
    <mergeCell ref="AR217:AS217"/>
    <mergeCell ref="AR218:AS218"/>
    <mergeCell ref="AR209:AS209"/>
    <mergeCell ref="AR210:AS210"/>
    <mergeCell ref="AR211:AS211"/>
    <mergeCell ref="AR212:AS212"/>
    <mergeCell ref="AR213:AS213"/>
    <mergeCell ref="AR204:AS204"/>
    <mergeCell ref="AR205:AS205"/>
    <mergeCell ref="AR206:AS206"/>
    <mergeCell ref="AR207:AS207"/>
    <mergeCell ref="AR208:AS208"/>
    <mergeCell ref="AR199:AS199"/>
    <mergeCell ref="AR200:AS200"/>
    <mergeCell ref="AR201:AS201"/>
    <mergeCell ref="AR202:AS202"/>
    <mergeCell ref="AR203:AS203"/>
    <mergeCell ref="AR194:AS194"/>
    <mergeCell ref="AR195:AS195"/>
    <mergeCell ref="AR196:AS196"/>
    <mergeCell ref="AR197:AS197"/>
    <mergeCell ref="AR198:AS198"/>
    <mergeCell ref="AR189:AS189"/>
    <mergeCell ref="AR190:AS190"/>
    <mergeCell ref="AR191:AS191"/>
    <mergeCell ref="AR192:AS192"/>
    <mergeCell ref="AR193:AS193"/>
    <mergeCell ref="AR184:AS184"/>
    <mergeCell ref="AR185:AS185"/>
    <mergeCell ref="AR186:AS186"/>
    <mergeCell ref="AR187:AS187"/>
    <mergeCell ref="AR188:AS188"/>
    <mergeCell ref="AR179:AS179"/>
    <mergeCell ref="AR180:AS180"/>
    <mergeCell ref="AR181:AS181"/>
    <mergeCell ref="AR182:AS182"/>
    <mergeCell ref="AR183:AS183"/>
    <mergeCell ref="AR174:AS174"/>
    <mergeCell ref="AR175:AS175"/>
    <mergeCell ref="AR176:AS176"/>
    <mergeCell ref="AR177:AS177"/>
    <mergeCell ref="AR178:AS178"/>
    <mergeCell ref="AR169:AS169"/>
    <mergeCell ref="AR170:AS170"/>
    <mergeCell ref="AR171:AS171"/>
    <mergeCell ref="AR172:AS172"/>
    <mergeCell ref="AR173:AS173"/>
    <mergeCell ref="AR164:AS164"/>
    <mergeCell ref="AR165:AS165"/>
    <mergeCell ref="AR166:AS166"/>
    <mergeCell ref="AR167:AS167"/>
    <mergeCell ref="AR168:AS168"/>
    <mergeCell ref="AR159:AS159"/>
    <mergeCell ref="AR160:AS160"/>
    <mergeCell ref="AR161:AS161"/>
    <mergeCell ref="AR162:AS162"/>
    <mergeCell ref="AR163:AS163"/>
    <mergeCell ref="AR154:AS154"/>
    <mergeCell ref="AR155:AS155"/>
    <mergeCell ref="AR156:AS156"/>
    <mergeCell ref="AR157:AS157"/>
    <mergeCell ref="AR158:AS158"/>
    <mergeCell ref="AR149:AS149"/>
    <mergeCell ref="AR150:AS150"/>
    <mergeCell ref="AR151:AS151"/>
    <mergeCell ref="AR152:AS152"/>
    <mergeCell ref="AR153:AS153"/>
    <mergeCell ref="AR144:AS144"/>
    <mergeCell ref="AR145:AS145"/>
    <mergeCell ref="AR146:AS146"/>
    <mergeCell ref="AR147:AS147"/>
    <mergeCell ref="AR148:AS148"/>
    <mergeCell ref="AR139:AS139"/>
    <mergeCell ref="AR140:AS140"/>
    <mergeCell ref="AR141:AS141"/>
    <mergeCell ref="AR142:AS142"/>
    <mergeCell ref="AR143:AS143"/>
    <mergeCell ref="AR134:AS134"/>
    <mergeCell ref="AR135:AS135"/>
    <mergeCell ref="AR136:AS136"/>
    <mergeCell ref="AR137:AS137"/>
    <mergeCell ref="AR138:AS138"/>
    <mergeCell ref="AR129:AS129"/>
    <mergeCell ref="AR130:AS130"/>
    <mergeCell ref="AR131:AS131"/>
    <mergeCell ref="AR132:AS132"/>
    <mergeCell ref="AR133:AS133"/>
    <mergeCell ref="AR124:AS124"/>
    <mergeCell ref="AR125:AS125"/>
    <mergeCell ref="AR126:AS126"/>
    <mergeCell ref="AR127:AS127"/>
    <mergeCell ref="AR128:AS128"/>
    <mergeCell ref="AR119:AS119"/>
    <mergeCell ref="AR120:AS120"/>
    <mergeCell ref="AR121:AS121"/>
    <mergeCell ref="AR122:AS122"/>
    <mergeCell ref="AR123:AS123"/>
    <mergeCell ref="AR114:AS114"/>
    <mergeCell ref="AR115:AS115"/>
    <mergeCell ref="AR116:AS116"/>
    <mergeCell ref="AR117:AS117"/>
    <mergeCell ref="AR118:AS118"/>
    <mergeCell ref="AR111:AS111"/>
    <mergeCell ref="AR112:AS112"/>
    <mergeCell ref="AR113:AS113"/>
    <mergeCell ref="AR107:AS107"/>
    <mergeCell ref="AR108:AS108"/>
    <mergeCell ref="AR109:AS109"/>
    <mergeCell ref="AR110:AS110"/>
    <mergeCell ref="AR5:AS5"/>
    <mergeCell ref="AR27:AS27"/>
    <mergeCell ref="AR34:AS34"/>
    <mergeCell ref="AR102:AS102"/>
    <mergeCell ref="AR103:AS103"/>
    <mergeCell ref="AR104:AS104"/>
    <mergeCell ref="AR105:AS105"/>
    <mergeCell ref="AR106:AS106"/>
    <mergeCell ref="AR97:AS97"/>
    <mergeCell ref="AR98:AS98"/>
    <mergeCell ref="AR99:AS99"/>
    <mergeCell ref="AR100:AS100"/>
    <mergeCell ref="AR101:AS101"/>
    <mergeCell ref="AR92:AS92"/>
    <mergeCell ref="AR93:AS93"/>
    <mergeCell ref="AR94:AS94"/>
    <mergeCell ref="AR95:AS95"/>
    <mergeCell ref="AR96:AS96"/>
    <mergeCell ref="AR87:AS87"/>
    <mergeCell ref="AR88:AS88"/>
    <mergeCell ref="AR89:AS89"/>
    <mergeCell ref="AR90:AS90"/>
    <mergeCell ref="AR91:AS91"/>
    <mergeCell ref="AR82:AS82"/>
    <mergeCell ref="AR83:AS83"/>
    <mergeCell ref="AR84:AS84"/>
    <mergeCell ref="AR85:AS85"/>
    <mergeCell ref="AR86:AS86"/>
    <mergeCell ref="AR77:AS77"/>
    <mergeCell ref="AR78:AS78"/>
    <mergeCell ref="AR79:AS79"/>
    <mergeCell ref="AR80:AS80"/>
    <mergeCell ref="AR81:AS81"/>
    <mergeCell ref="AR72:AS72"/>
    <mergeCell ref="AR73:AS73"/>
    <mergeCell ref="AR74:AS74"/>
    <mergeCell ref="AR75:AS75"/>
    <mergeCell ref="AR76:AS76"/>
    <mergeCell ref="AR67:AS67"/>
    <mergeCell ref="AR68:AS68"/>
    <mergeCell ref="AR69:AS69"/>
    <mergeCell ref="AR70:AS70"/>
    <mergeCell ref="AR71:AS71"/>
    <mergeCell ref="AR62:AS62"/>
    <mergeCell ref="AR63:AS63"/>
    <mergeCell ref="AR64:AS64"/>
    <mergeCell ref="AR65:AS65"/>
    <mergeCell ref="AR66:AS66"/>
    <mergeCell ref="AR57:AS57"/>
    <mergeCell ref="AR58:AS58"/>
    <mergeCell ref="AR59:AS59"/>
    <mergeCell ref="AR60:AS60"/>
    <mergeCell ref="AR61:AS61"/>
    <mergeCell ref="AR52:AS52"/>
    <mergeCell ref="AR53:AS53"/>
    <mergeCell ref="AR54:AS54"/>
    <mergeCell ref="AR55:AS55"/>
    <mergeCell ref="AR56:AS56"/>
    <mergeCell ref="AR47:AS47"/>
    <mergeCell ref="AR48:AS48"/>
    <mergeCell ref="AR49:AS49"/>
    <mergeCell ref="AR50:AS50"/>
    <mergeCell ref="AR51:AS51"/>
    <mergeCell ref="AR46:AS46"/>
    <mergeCell ref="S39:U39"/>
    <mergeCell ref="V39:X39"/>
    <mergeCell ref="N39:N40"/>
    <mergeCell ref="O39:O40"/>
    <mergeCell ref="AQ39:AQ42"/>
    <mergeCell ref="AN39:AN40"/>
    <mergeCell ref="AO39:AO40"/>
    <mergeCell ref="AB39:AD39"/>
    <mergeCell ref="AC41:AC42"/>
    <mergeCell ref="AD41:AD42"/>
    <mergeCell ref="AR42:AS42"/>
    <mergeCell ref="AR43:AS43"/>
    <mergeCell ref="AR44:AS44"/>
    <mergeCell ref="AR45:AS45"/>
    <mergeCell ref="AP39:AP40"/>
    <mergeCell ref="J39:J40"/>
    <mergeCell ref="W41:W42"/>
    <mergeCell ref="X41:X42"/>
    <mergeCell ref="Z41:Z42"/>
    <mergeCell ref="AA41:AA42"/>
    <mergeCell ref="R35:AD35"/>
    <mergeCell ref="G36:Q36"/>
    <mergeCell ref="R36:AD36"/>
    <mergeCell ref="AK36:AL36"/>
    <mergeCell ref="G37:Q37"/>
    <mergeCell ref="G38:Q38"/>
    <mergeCell ref="G35:Q35"/>
    <mergeCell ref="A10:B10"/>
    <mergeCell ref="A11:B11"/>
    <mergeCell ref="A42:B42"/>
    <mergeCell ref="AM39:AM40"/>
    <mergeCell ref="AE37:AO37"/>
    <mergeCell ref="AF38:AO38"/>
    <mergeCell ref="AF39:AF41"/>
    <mergeCell ref="Q39:Q40"/>
    <mergeCell ref="R39:R41"/>
    <mergeCell ref="AH39:AH40"/>
    <mergeCell ref="AI39:AI40"/>
    <mergeCell ref="AJ39:AJ40"/>
    <mergeCell ref="AK39:AK40"/>
    <mergeCell ref="AL39:AL40"/>
    <mergeCell ref="AE39:AE41"/>
    <mergeCell ref="AG39:AG40"/>
    <mergeCell ref="P39:P40"/>
    <mergeCell ref="L39:L40"/>
    <mergeCell ref="M39:M40"/>
    <mergeCell ref="Y39:AA39"/>
    <mergeCell ref="T41:T42"/>
    <mergeCell ref="U41:U42"/>
    <mergeCell ref="R38:AD38"/>
    <mergeCell ref="R37:AD37"/>
    <mergeCell ref="A1:I1"/>
    <mergeCell ref="A2:I2"/>
    <mergeCell ref="AR33:AS33"/>
    <mergeCell ref="AE34:AF34"/>
    <mergeCell ref="C7:H8"/>
    <mergeCell ref="C3:I4"/>
    <mergeCell ref="G10:H10"/>
    <mergeCell ref="G12:H12"/>
    <mergeCell ref="C32:F32"/>
    <mergeCell ref="B18:G18"/>
    <mergeCell ref="AR16:AS16"/>
    <mergeCell ref="AR17:AS17"/>
    <mergeCell ref="A22:E22"/>
    <mergeCell ref="A21:E21"/>
    <mergeCell ref="A20:D20"/>
    <mergeCell ref="A19:D19"/>
    <mergeCell ref="A15:I15"/>
    <mergeCell ref="A14:I14"/>
    <mergeCell ref="A3:B3"/>
    <mergeCell ref="A4:B4"/>
    <mergeCell ref="A5:B5"/>
    <mergeCell ref="A6:B6"/>
    <mergeCell ref="A7:B8"/>
    <mergeCell ref="A9:B9"/>
  </mergeCells>
  <conditionalFormatting sqref="C42">
    <cfRule type="expression" dxfId="69" priority="6445">
      <formula>AND($C$42&lt;$C41,$C42&lt;&gt;"")</formula>
    </cfRule>
    <cfRule type="expression" dxfId="68" priority="1103">
      <formula>AND($B$43&lt;&gt;"",$C$42="")</formula>
    </cfRule>
  </conditionalFormatting>
  <conditionalFormatting sqref="C48:E117 H48:P117">
    <cfRule type="expression" dxfId="67" priority="615">
      <formula>AND($B48&lt;&gt;"",C$42&gt;C48,C48&lt;&gt;"")</formula>
    </cfRule>
  </conditionalFormatting>
  <conditionalFormatting sqref="C43:F117">
    <cfRule type="expression" dxfId="66" priority="12">
      <formula>AND($B43&lt;&gt;"",C$42&gt;C43,C43&lt;&gt;"")</formula>
    </cfRule>
    <cfRule type="expression" dxfId="65" priority="13">
      <formula>AND(C$42&lt;&gt;"",C43="",$B43&lt;&gt;"")</formula>
    </cfRule>
  </conditionalFormatting>
  <conditionalFormatting sqref="D42">
    <cfRule type="expression" dxfId="64" priority="6422">
      <formula>AND($D$42&lt;$D34,$D42&lt;&gt;"")</formula>
    </cfRule>
  </conditionalFormatting>
  <conditionalFormatting sqref="D42:F42 H42:Q42 AG42:AP42">
    <cfRule type="expression" dxfId="63" priority="1101">
      <formula>AND($B$43&lt;&gt;"",D$42="")</formula>
    </cfRule>
  </conditionalFormatting>
  <conditionalFormatting sqref="E42">
    <cfRule type="expression" dxfId="62" priority="37">
      <formula>AND($E$42&lt;$E34,$E$42&lt;&gt;"")</formula>
    </cfRule>
  </conditionalFormatting>
  <conditionalFormatting sqref="F42">
    <cfRule type="expression" dxfId="61" priority="6394">
      <formula>AND($F$42&lt;$F$41,$F$42&lt;&gt;"")</formula>
    </cfRule>
  </conditionalFormatting>
  <conditionalFormatting sqref="F43:F117">
    <cfRule type="expression" dxfId="60" priority="28">
      <formula>AND($B43&lt;&gt;"",$F43&lt;$F$42)</formula>
    </cfRule>
  </conditionalFormatting>
  <conditionalFormatting sqref="H42">
    <cfRule type="expression" dxfId="59" priority="6386">
      <formula>AND($H$42&lt;$H34,$H$42&lt;&gt;"")</formula>
    </cfRule>
  </conditionalFormatting>
  <conditionalFormatting sqref="H43:Q117">
    <cfRule type="expression" dxfId="58" priority="7">
      <formula>AND($B43&lt;&gt;"",H$42&gt;H43,H43&lt;&gt;"")</formula>
    </cfRule>
    <cfRule type="expression" dxfId="57" priority="10">
      <formula>AND(H$42&lt;&gt;"",H43="",$B43&lt;&gt;"")</formula>
    </cfRule>
  </conditionalFormatting>
  <conditionalFormatting sqref="I42">
    <cfRule type="expression" dxfId="56" priority="6385">
      <formula>AND($I$42&lt;$I34,$I$42&lt;&gt;"")</formula>
    </cfRule>
  </conditionalFormatting>
  <conditionalFormatting sqref="J42">
    <cfRule type="expression" dxfId="55" priority="6383">
      <formula>AND($J$42&lt;$J$34,$J$42&lt;&gt;"")</formula>
    </cfRule>
  </conditionalFormatting>
  <conditionalFormatting sqref="K42">
    <cfRule type="expression" dxfId="54" priority="6454">
      <formula>AND($K$42&lt;$K34,$K$42&lt;&gt;"")</formula>
    </cfRule>
  </conditionalFormatting>
  <conditionalFormatting sqref="L42">
    <cfRule type="expression" dxfId="53" priority="6382">
      <formula>AND($L$42&lt;$L34,$L$42&lt;&gt;"")</formula>
    </cfRule>
  </conditionalFormatting>
  <conditionalFormatting sqref="M42">
    <cfRule type="expression" dxfId="52" priority="6455">
      <formula>AND($M$42&lt;$L34,$M$42&lt;&gt;"")</formula>
    </cfRule>
  </conditionalFormatting>
  <conditionalFormatting sqref="N42">
    <cfRule type="expression" dxfId="51" priority="6380">
      <formula>AND($N$42&lt;$N34,$N$42&lt;&gt;"")</formula>
    </cfRule>
  </conditionalFormatting>
  <conditionalFormatting sqref="O42">
    <cfRule type="expression" dxfId="50" priority="6379">
      <formula>AND($O$42&lt;$O34,$O$42&lt;&gt;"")</formula>
    </cfRule>
  </conditionalFormatting>
  <conditionalFormatting sqref="P42">
    <cfRule type="expression" dxfId="49" priority="6378">
      <formula>AND($P$42&lt;$P34,$P$42&lt;&gt;"")</formula>
    </cfRule>
  </conditionalFormatting>
  <conditionalFormatting sqref="Q42">
    <cfRule type="expression" dxfId="48" priority="6377">
      <formula>AND($Q$42&lt;$Q41,$Q42&lt;&gt;"")</formula>
    </cfRule>
  </conditionalFormatting>
  <conditionalFormatting sqref="Q43:Q117 H48:Q117 C48:E117">
    <cfRule type="expression" dxfId="47" priority="614">
      <formula>AND(C$42&lt;&gt;"",C43="",$B43&lt;&gt;"")</formula>
    </cfRule>
  </conditionalFormatting>
  <conditionalFormatting sqref="Q43:Q117">
    <cfRule type="expression" dxfId="46" priority="35">
      <formula>AND($B43&lt;&gt;"",$Q43&lt;$Q$42)</formula>
    </cfRule>
  </conditionalFormatting>
  <conditionalFormatting sqref="S42">
    <cfRule type="expression" dxfId="45" priority="6457">
      <formula>AND($S$42&lt;$S41,$S42&lt;&gt;"")</formula>
    </cfRule>
    <cfRule type="expression" dxfId="44" priority="6456">
      <formula>AND($B$43&lt;&gt;"",S$42="")</formula>
    </cfRule>
  </conditionalFormatting>
  <conditionalFormatting sqref="S43:S117">
    <cfRule type="expression" dxfId="43" priority="26">
      <formula>AND(S$42&lt;&gt;"",S43="",$B43&lt;&gt;"")</formula>
    </cfRule>
    <cfRule type="expression" dxfId="42" priority="27">
      <formula>AND($B43&lt;&gt;"",S$42&gt;S43,S43&lt;&gt;"")</formula>
    </cfRule>
  </conditionalFormatting>
  <conditionalFormatting sqref="T43:T117">
    <cfRule type="expression" dxfId="41" priority="4">
      <formula>AND($B43&lt;&gt;"",S43&lt;&gt;"",T43="")</formula>
    </cfRule>
    <cfRule type="expression" dxfId="40" priority="6">
      <formula>AND(S43&lt;&gt;"",$B43&lt;&gt;"",S43&lt;T43)</formula>
    </cfRule>
  </conditionalFormatting>
  <conditionalFormatting sqref="T48:T117">
    <cfRule type="expression" dxfId="39" priority="407">
      <formula>AND(S48&lt;&gt;"",$B48&lt;&gt;"",S48&gt;T48)</formula>
    </cfRule>
  </conditionalFormatting>
  <conditionalFormatting sqref="U43:U117">
    <cfRule type="expression" dxfId="38" priority="398">
      <formula>AND($S43&lt;&gt;"",$B43&lt;&gt;"",$S43&lt;$T43)</formula>
    </cfRule>
  </conditionalFormatting>
  <conditionalFormatting sqref="V42">
    <cfRule type="expression" dxfId="0" priority="6462">
      <formula>AND($V$42&lt;$V34,$V42&lt;&gt;"")</formula>
    </cfRule>
    <cfRule type="expression" dxfId="37" priority="6461">
      <formula>AND($B$43&lt;&gt;"",V$42="")</formula>
    </cfRule>
  </conditionalFormatting>
  <conditionalFormatting sqref="V43:V117">
    <cfRule type="expression" dxfId="36" priority="25">
      <formula>AND($B43&lt;&gt;"",V$42&gt;V43,V43&lt;&gt;"")</formula>
    </cfRule>
    <cfRule type="expression" dxfId="35" priority="24">
      <formula>AND(V$42&lt;&gt;"",V43="",$B43&lt;&gt;"")</formula>
    </cfRule>
  </conditionalFormatting>
  <conditionalFormatting sqref="W43:W117">
    <cfRule type="expression" dxfId="34" priority="23">
      <formula>AND(V43&lt;&gt;"",$B43&lt;&gt;"",V43&lt;W43)</formula>
    </cfRule>
    <cfRule type="expression" dxfId="33" priority="3">
      <formula>AND($B43&lt;&gt;"",$V43&lt;&gt;"",$W43="")</formula>
    </cfRule>
  </conditionalFormatting>
  <conditionalFormatting sqref="X43:X117">
    <cfRule type="expression" dxfId="32" priority="362">
      <formula>AND(V43&lt;&gt;"",$B43&lt;&gt;"",V43&lt;W43)</formula>
    </cfRule>
  </conditionalFormatting>
  <conditionalFormatting sqref="Y42">
    <cfRule type="expression" dxfId="31" priority="6467">
      <formula>AND($Y$42&lt;$V34,$Y42&lt;&gt;"")</formula>
    </cfRule>
    <cfRule type="expression" dxfId="30" priority="6466">
      <formula>AND($B$43&lt;&gt;"",Y$42="")</formula>
    </cfRule>
  </conditionalFormatting>
  <conditionalFormatting sqref="Y43:Y117">
    <cfRule type="expression" dxfId="29" priority="21">
      <formula>AND(Y$42&lt;&gt;"",Y43="",$B43&lt;&gt;"")</formula>
    </cfRule>
    <cfRule type="expression" dxfId="28" priority="22">
      <formula>AND($B43&lt;&gt;"",Y$42&gt;Y43,Y43&lt;&gt;"")</formula>
    </cfRule>
  </conditionalFormatting>
  <conditionalFormatting sqref="Z43:Z117">
    <cfRule type="expression" dxfId="27" priority="20">
      <formula>AND(Y43&lt;&gt;"",$B43&lt;&gt;"",Y43&lt;Z43)</formula>
    </cfRule>
    <cfRule type="expression" dxfId="26" priority="2">
      <formula>AND($B43&lt;&gt;"",$Y43&lt;&gt;"",$Z43="")</formula>
    </cfRule>
  </conditionalFormatting>
  <conditionalFormatting sqref="AA43:AA117">
    <cfRule type="expression" dxfId="25" priority="326">
      <formula>AND($Y43&lt;&gt;"",$B43&lt;&gt;"",$Y43&lt;$Z43)</formula>
    </cfRule>
  </conditionalFormatting>
  <conditionalFormatting sqref="AB42">
    <cfRule type="expression" dxfId="24" priority="33">
      <formula>AND($B$43&lt;&gt;"",AB$42="")</formula>
    </cfRule>
    <cfRule type="expression" dxfId="23" priority="34">
      <formula>AND($AB$42&lt;$V34,$AB$42&lt;&gt;"")</formula>
    </cfRule>
  </conditionalFormatting>
  <conditionalFormatting sqref="AB43:AB117">
    <cfRule type="expression" dxfId="22" priority="19">
      <formula>AND($B43&lt;&gt;"",AB$42&gt;AB43,AB43&lt;&gt;"")</formula>
    </cfRule>
    <cfRule type="expression" dxfId="21" priority="18">
      <formula>AND(AB$42&lt;&gt;"",AB43="",$B43&lt;&gt;"")</formula>
    </cfRule>
  </conditionalFormatting>
  <conditionalFormatting sqref="AC43:AC117">
    <cfRule type="expression" dxfId="20" priority="1">
      <formula>AND($B43&lt;&gt;"",$AB43&lt;&gt;"",$AC43="")</formula>
    </cfRule>
    <cfRule type="expression" dxfId="19" priority="17">
      <formula>AND(AC43&lt;&gt;"",$B43&lt;&gt;"",AB43&lt;AC43)</formula>
    </cfRule>
  </conditionalFormatting>
  <conditionalFormatting sqref="AD43:AD117">
    <cfRule type="expression" dxfId="18" priority="5">
      <formula>AND(AB43&lt;&gt;"",$B43&lt;&gt;"",AB43&lt;AC43)</formula>
    </cfRule>
  </conditionalFormatting>
  <conditionalFormatting sqref="AE43:AE117">
    <cfRule type="expression" dxfId="17" priority="317">
      <formula>$B43&lt;&gt;""</formula>
    </cfRule>
  </conditionalFormatting>
  <conditionalFormatting sqref="AG42">
    <cfRule type="expression" dxfId="16" priority="6471">
      <formula>AND($AG$42&lt;$AG34,$AG42&lt;&gt;"")</formula>
    </cfRule>
  </conditionalFormatting>
  <conditionalFormatting sqref="AG43:AP117">
    <cfRule type="expression" dxfId="15" priority="16">
      <formula>AND($B43&lt;&gt;"",AG$42&gt;AG43,AG43&lt;&gt;"")</formula>
    </cfRule>
    <cfRule type="expression" dxfId="14" priority="15">
      <formula>AND(AG$42&lt;&gt;"",AG43="",$B43&lt;&gt;"")</formula>
    </cfRule>
  </conditionalFormatting>
  <conditionalFormatting sqref="AH42">
    <cfRule type="expression" dxfId="13" priority="6375">
      <formula>AND($AH$42&lt;$AH34,$AH42&lt;&gt;"")</formula>
    </cfRule>
  </conditionalFormatting>
  <conditionalFormatting sqref="AI42">
    <cfRule type="expression" dxfId="12" priority="6475">
      <formula>AND($AI$42&lt;$AH34,$AI42&lt;&gt;"")</formula>
    </cfRule>
  </conditionalFormatting>
  <conditionalFormatting sqref="AJ42">
    <cfRule type="expression" dxfId="11" priority="6476">
      <formula>AND($AJ$42&lt;$AH34,$AJ42&lt;&gt;"")</formula>
    </cfRule>
  </conditionalFormatting>
  <conditionalFormatting sqref="AK42">
    <cfRule type="expression" dxfId="10" priority="6371">
      <formula>AND($AK$42&lt;$AH34,$AK42&lt;&gt;"")</formula>
    </cfRule>
  </conditionalFormatting>
  <conditionalFormatting sqref="AL42">
    <cfRule type="expression" dxfId="9" priority="6370">
      <formula>AND($AL$42&lt;$AL34,$AL42&lt;&gt;"")</formula>
    </cfRule>
  </conditionalFormatting>
  <conditionalFormatting sqref="AM42">
    <cfRule type="expression" dxfId="8" priority="6479">
      <formula>AND($AM$42&lt;$AH34,$AM$42&lt;&gt;"")</formula>
    </cfRule>
  </conditionalFormatting>
  <conditionalFormatting sqref="AN42">
    <cfRule type="expression" dxfId="7" priority="6480">
      <formula>AND($AN$42&lt;$AH34,$AN42&lt;&gt;"")</formula>
    </cfRule>
  </conditionalFormatting>
  <conditionalFormatting sqref="AO42">
    <cfRule type="expression" dxfId="6" priority="6367">
      <formula>AND($AO$42&lt;$AH34,$AO42&lt;&gt;"")</formula>
    </cfRule>
  </conditionalFormatting>
  <conditionalFormatting sqref="AP42">
    <cfRule type="expression" dxfId="5" priority="6363">
      <formula>AND($AP$42&lt;$AP33,$AP42&lt;&gt;"")</formula>
    </cfRule>
  </conditionalFormatting>
  <conditionalFormatting sqref="AQ43:AQ117">
    <cfRule type="expression" dxfId="4" priority="40">
      <formula>AQ43="Competencies Not Met"</formula>
    </cfRule>
    <cfRule type="expression" dxfId="3" priority="39">
      <formula>AQ43="Competencies Met"</formula>
    </cfRule>
    <cfRule type="expression" dxfId="2" priority="38">
      <formula>OR($AQ43="Data Missing",$AQ43="% Error &amp; Data Missing",$AQ43="% Error",$AQ43="Program Minimums Missing")</formula>
    </cfRule>
  </conditionalFormatting>
  <conditionalFormatting sqref="AT42:AW42">
    <cfRule type="expression" dxfId="1" priority="29">
      <formula>$AT$42&lt;&gt;""</formula>
    </cfRule>
  </conditionalFormatting>
  <printOptions horizontalCentered="1" verticalCentered="1"/>
  <pageMargins left="0.2" right="0.2" top="0.25" bottom="0.25" header="0.3" footer="0.3"/>
  <pageSetup scale="68" orientation="landscape" horizontalDpi="300" verticalDpi="300" r:id="rId1"/>
  <rowBreaks count="2" manualBreakCount="2">
    <brk id="16" max="8" man="1"/>
    <brk id="31" max="16383" man="1"/>
  </rowBreaks>
  <colBreaks count="4" manualBreakCount="4">
    <brk id="6" min="33" max="70" man="1"/>
    <brk id="17" min="33" max="70" man="1"/>
    <brk id="30" min="33" max="70" man="1"/>
    <brk id="41" min="33" max="7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 &amp; Design</vt:lpstr>
      <vt:lpstr>Age Table 1</vt:lpstr>
      <vt:lpstr>Condition Table 2</vt:lpstr>
      <vt:lpstr>Skills Table 3</vt:lpstr>
      <vt:lpstr>Field Exp-Capstone Table 4</vt:lpstr>
      <vt:lpstr>EMT Skills Table 5</vt:lpstr>
      <vt:lpstr>Summary Tracking</vt:lpstr>
      <vt:lpstr>'Condition Table 2'!Print_Area</vt:lpstr>
      <vt:lpstr>'Skills Table 3'!Print_Area</vt:lpstr>
      <vt:lpstr>'Summary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2022-07-25T20:20:37Z</cp:lastPrinted>
  <dcterms:created xsi:type="dcterms:W3CDTF">2021-08-07T18:43:23Z</dcterms:created>
  <dcterms:modified xsi:type="dcterms:W3CDTF">2025-09-15T16:06:05Z</dcterms:modified>
</cp:coreProperties>
</file>