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CompanyShare\Site Visits\"/>
    </mc:Choice>
  </mc:AlternateContent>
  <xr:revisionPtr revIDLastSave="0" documentId="13_ncr:1_{872921B2-78C4-4072-8057-75A76F25A73B}" xr6:coauthVersionLast="47" xr6:coauthVersionMax="47" xr10:uidLastSave="{00000000-0000-0000-0000-000000000000}"/>
  <bookViews>
    <workbookView xWindow="-120" yWindow="-120" windowWidth="43440" windowHeight="23940" xr2:uid="{00000000-000D-0000-FFFF-FFFF00000000}"/>
  </bookViews>
  <sheets>
    <sheet name="p-SV Agenda" sheetId="1" r:id="rId1"/>
    <sheet name="Participants for each activity" sheetId="2" r:id="rId2"/>
  </sheets>
  <definedNames>
    <definedName name="_xlnm._FilterDatabase" localSheetId="0" hidden="1">'p-SV Agenda'!$A$1:$N$19</definedName>
    <definedName name="Advisory_Committee">'Participants for each activity'!#REF!</definedName>
    <definedName name="Clinical_Preceptors">'Participants for each activity'!$N$2</definedName>
    <definedName name="Closing_Summation">'Participants for each activity'!$T$2</definedName>
    <definedName name="Employers">'Participants for each activity'!$K$2</definedName>
    <definedName name="Employers___Advisory_Committee">'Participants for each activity'!$K$2</definedName>
    <definedName name="Faculty___Program_Director">'Participants for each activity'!$H$2</definedName>
    <definedName name="Field_Preceptors">'Participants for each activity'!$Q$2</definedName>
    <definedName name="Graduates">'Participants for each activity'!#REF!</definedName>
    <definedName name="Medical_Director">'Participants for each activity'!$F$2</definedName>
    <definedName name="Opening_Session">'Participants for each activity'!$C$2</definedName>
    <definedName name="Program_Director">'Participants for each activity'!$A$2</definedName>
    <definedName name="Students">'Participants for each activity'!#REF!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8" i="1"/>
  <c r="J3" i="1" l="1"/>
  <c r="I3" i="1"/>
  <c r="H3" i="1"/>
  <c r="G3" i="1"/>
  <c r="F3" i="1"/>
  <c r="E3" i="1"/>
  <c r="K9" i="1" l="1"/>
  <c r="C1" i="2" l="1"/>
  <c r="K11" i="1" l="1"/>
  <c r="N11" i="1" l="1"/>
  <c r="M11" i="1"/>
  <c r="K5" i="1"/>
  <c r="K3" i="1"/>
  <c r="M7" i="1"/>
  <c r="N7" i="1"/>
  <c r="K4" i="1"/>
  <c r="K6" i="1"/>
  <c r="K8" i="1"/>
  <c r="C9" i="1" s="1"/>
  <c r="C4" i="1" l="1"/>
  <c r="E5" i="1" s="1"/>
  <c r="C15" i="1"/>
  <c r="C13" i="1"/>
  <c r="C12" i="1"/>
  <c r="C5" i="1"/>
  <c r="C6" i="1"/>
  <c r="C7" i="1"/>
  <c r="C14" i="1"/>
  <c r="C11" i="1"/>
  <c r="K12" i="1"/>
  <c r="K10" i="1"/>
  <c r="F4" i="1"/>
  <c r="G4" i="1" s="1"/>
  <c r="H4" i="1" s="1"/>
  <c r="I4" i="1" s="1"/>
  <c r="J4" i="1" s="1"/>
  <c r="F5" i="1"/>
  <c r="G5" i="1" s="1"/>
  <c r="H5" i="1" s="1"/>
  <c r="I5" i="1" s="1"/>
  <c r="J5" i="1" s="1"/>
  <c r="E6" i="1" l="1"/>
  <c r="E7" i="1" l="1"/>
  <c r="F6" i="1"/>
  <c r="G6" i="1" s="1"/>
  <c r="H6" i="1" s="1"/>
  <c r="I6" i="1" s="1"/>
  <c r="J6" i="1" s="1"/>
  <c r="E8" i="1" l="1"/>
  <c r="F7" i="1"/>
  <c r="G7" i="1" s="1"/>
  <c r="H7" i="1" s="1"/>
  <c r="I7" i="1" s="1"/>
  <c r="J7" i="1" s="1"/>
  <c r="E9" i="1" l="1"/>
  <c r="F8" i="1"/>
  <c r="G8" i="1" s="1"/>
  <c r="H8" i="1" s="1"/>
  <c r="I8" i="1" s="1"/>
  <c r="J8" i="1" s="1"/>
  <c r="E10" i="1" l="1"/>
  <c r="F9" i="1"/>
  <c r="G9" i="1" s="1"/>
  <c r="H9" i="1" s="1"/>
  <c r="I9" i="1" s="1"/>
  <c r="J9" i="1" s="1"/>
  <c r="E11" i="1" l="1"/>
  <c r="F10" i="1"/>
  <c r="G10" i="1" s="1"/>
  <c r="H10" i="1" s="1"/>
  <c r="I10" i="1" s="1"/>
  <c r="J10" i="1" s="1"/>
  <c r="E12" i="1" l="1"/>
  <c r="F11" i="1"/>
  <c r="G11" i="1" s="1"/>
  <c r="H11" i="1" s="1"/>
  <c r="I11" i="1" s="1"/>
  <c r="J11" i="1" s="1"/>
  <c r="E13" i="1" l="1"/>
  <c r="F12" i="1"/>
  <c r="G12" i="1" s="1"/>
  <c r="H12" i="1" s="1"/>
  <c r="I12" i="1" s="1"/>
  <c r="J12" i="1" s="1"/>
  <c r="E14" i="1" l="1"/>
  <c r="F13" i="1"/>
  <c r="G13" i="1" s="1"/>
  <c r="H13" i="1" s="1"/>
  <c r="I13" i="1" s="1"/>
  <c r="J13" i="1" s="1"/>
  <c r="E15" i="1" l="1"/>
  <c r="F14" i="1"/>
  <c r="G14" i="1" s="1"/>
  <c r="H14" i="1" s="1"/>
  <c r="I14" i="1" s="1"/>
  <c r="J14" i="1" s="1"/>
  <c r="E16" i="1" l="1"/>
  <c r="F16" i="1" s="1"/>
  <c r="G16" i="1" s="1"/>
  <c r="H16" i="1" s="1"/>
  <c r="I16" i="1" s="1"/>
  <c r="J16" i="1" s="1"/>
  <c r="F15" i="1"/>
  <c r="G15" i="1" s="1"/>
  <c r="H15" i="1" s="1"/>
  <c r="I15" i="1" s="1"/>
  <c r="J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JAW</author>
  </authors>
  <commentList>
    <comment ref="E4" authorId="0" shapeId="0" xr:uid="{00000000-0006-0000-0000-000001000000}">
      <text>
        <r>
          <rPr>
            <b/>
            <sz val="10"/>
            <color rgb="FF000000"/>
            <rFont val="+mn-lt"/>
            <charset val="1"/>
          </rPr>
          <t>CoAEMSP: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Update this cell based on the Eastern Time Zone and the remaining rows and columns will update</t>
        </r>
      </text>
    </comment>
  </commentList>
</comments>
</file>

<file path=xl/sharedStrings.xml><?xml version="1.0" encoding="utf-8"?>
<sst xmlns="http://schemas.openxmlformats.org/spreadsheetml/2006/main" count="91" uniqueCount="61">
  <si>
    <t>Which time zone is the program located?</t>
  </si>
  <si>
    <t>Activity</t>
  </si>
  <si>
    <t>Zoom Connection Info</t>
  </si>
  <si>
    <t>Eastern
Time Zone</t>
  </si>
  <si>
    <t>Central 
Time Zone</t>
  </si>
  <si>
    <t>Mountain
Time Zone</t>
  </si>
  <si>
    <t>Pacific 
Time Zone</t>
  </si>
  <si>
    <t>Alaska
Time Zone</t>
  </si>
  <si>
    <t>Hawaii-Aleutian
Time Zone</t>
  </si>
  <si>
    <t>Calculation</t>
  </si>
  <si>
    <t>Time</t>
  </si>
  <si>
    <t>10 minutes</t>
  </si>
  <si>
    <t>30 minutes</t>
  </si>
  <si>
    <t>15 minutes</t>
  </si>
  <si>
    <t>Transition</t>
  </si>
  <si>
    <t>20 minutes</t>
  </si>
  <si>
    <t>Opening Session</t>
  </si>
  <si>
    <t>45 minutes</t>
  </si>
  <si>
    <t>1 hour</t>
  </si>
  <si>
    <t>Break</t>
  </si>
  <si>
    <t>1 hour 15 minutes</t>
  </si>
  <si>
    <t>1 hour 45 minutes</t>
  </si>
  <si>
    <t>1 hour 30 minutes</t>
  </si>
  <si>
    <t>Time Zone</t>
  </si>
  <si>
    <t>Eastern</t>
  </si>
  <si>
    <t>Central</t>
  </si>
  <si>
    <t>Mountain</t>
  </si>
  <si>
    <t>Pacific</t>
  </si>
  <si>
    <t>Alaska</t>
  </si>
  <si>
    <t>Hawaii-Aleutian</t>
  </si>
  <si>
    <t>Site Visit Concludes</t>
  </si>
  <si>
    <t>List of Participants by Activity</t>
  </si>
  <si>
    <t>Program Director</t>
  </si>
  <si>
    <t>Medical Director</t>
  </si>
  <si>
    <t>Faculty &amp; Program Director</t>
  </si>
  <si>
    <t>Closing Summation</t>
  </si>
  <si>
    <t>Name</t>
  </si>
  <si>
    <t>Title</t>
  </si>
  <si>
    <t>Phone Number</t>
  </si>
  <si>
    <t>Community of Interest</t>
  </si>
  <si>
    <t>Clinical Site</t>
  </si>
  <si>
    <t>Field Agency</t>
  </si>
  <si>
    <t>Conversation with Program Director</t>
  </si>
  <si>
    <t>Conversation with Medical Director</t>
  </si>
  <si>
    <t>Conversation with Faculty &amp; Program Director</t>
  </si>
  <si>
    <t>Conversation with Employers 
&amp; Advisory Committee Members</t>
  </si>
  <si>
    <t>Conversation with Preceptors with Clinical Sites &amp; Capstone Field Internship Sites</t>
  </si>
  <si>
    <r>
      <t>Field Preceptors</t>
    </r>
    <r>
      <rPr>
        <sz val="12"/>
        <color theme="1"/>
        <rFont val="Arial"/>
        <family val="2"/>
        <scheme val="minor"/>
      </rPr>
      <t xml:space="preserve">
[exclude adjunct faculty]</t>
    </r>
  </si>
  <si>
    <r>
      <t xml:space="preserve">Employers &amp; Advisory Committee
</t>
    </r>
    <r>
      <rPr>
        <sz val="12"/>
        <color theme="1"/>
        <rFont val="Arial"/>
        <family val="2"/>
        <scheme val="minor"/>
      </rPr>
      <t>[include only graduates (not employees), hospital/clinic representatives, employers, and the public]</t>
    </r>
  </si>
  <si>
    <t>Enter Program Number &amp; Sponsor Here</t>
  </si>
  <si>
    <t>Select One</t>
  </si>
  <si>
    <t>60 minutes</t>
  </si>
  <si>
    <t>Working Lunch</t>
  </si>
  <si>
    <r>
      <t>Review Records (</t>
    </r>
    <r>
      <rPr>
        <i/>
        <sz val="11"/>
        <color theme="1"/>
        <rFont val="Arial"/>
        <family val="2"/>
        <scheme val="minor"/>
      </rPr>
      <t>if needed</t>
    </r>
    <r>
      <rPr>
        <sz val="11"/>
        <color theme="1"/>
        <rFont val="Arial"/>
        <family val="2"/>
        <scheme val="minor"/>
      </rPr>
      <t>) 
&amp; Complete Site Visit Report</t>
    </r>
  </si>
  <si>
    <t>Closing Session</t>
  </si>
  <si>
    <t>Length of Time</t>
  </si>
  <si>
    <t>decreased this from 75 to 45 minutes</t>
  </si>
  <si>
    <t>decreased this from 30 to 15 minutes</t>
  </si>
  <si>
    <t>Preliminary Site Visit Agenda (AEMT)
(no students are enrolled)</t>
  </si>
  <si>
    <t>Enter Zoom Information Here
[cell E4: adjust the start time based on the Eastern Time Zone, and the other cells will update]</t>
  </si>
  <si>
    <r>
      <t xml:space="preserve">Clinical Sites
</t>
    </r>
    <r>
      <rPr>
        <sz val="12"/>
        <color theme="1"/>
        <rFont val="Arial"/>
        <family val="2"/>
        <scheme val="minor"/>
      </rPr>
      <t>[exclude adjunct faculty]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</si>
</sst>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0.000000000000"/>
    <numFmt numFmtId="166" formatCode="0.0000000000"/>
    <numFmt numFmtId="167" formatCode="[&lt;=9999999]###\-####;\(###\)\ ###\-####"/>
  </numFmts>
  <fonts count="23">
    <font>
      <sz val="10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Calibri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rgb="FF000000"/>
      <name val="+mn-lt"/>
      <charset val="1"/>
    </font>
    <font>
      <sz val="10"/>
      <color rgb="FF000000"/>
      <name val="+mn-lt"/>
      <charset val="1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 tint="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9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9"/>
      <name val="Arial"/>
      <family val="2"/>
      <scheme val="minor"/>
    </font>
    <font>
      <b/>
      <i/>
      <sz val="10"/>
      <color theme="9"/>
      <name val="Arial"/>
      <family val="2"/>
      <scheme val="minor"/>
    </font>
    <font>
      <b/>
      <sz val="11"/>
      <color theme="8"/>
      <name val="Arial"/>
      <family val="2"/>
      <scheme val="minor"/>
    </font>
    <font>
      <sz val="11"/>
      <color theme="8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2600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n">
        <color indexed="64"/>
      </bottom>
      <diagonal/>
    </border>
    <border>
      <left style="thick">
        <color theme="8"/>
      </left>
      <right style="thick">
        <color theme="8"/>
      </right>
      <top style="thin">
        <color indexed="64"/>
      </top>
      <bottom style="thin">
        <color indexed="64"/>
      </bottom>
      <diagonal/>
    </border>
    <border>
      <left style="thick">
        <color theme="8"/>
      </left>
      <right style="thick">
        <color theme="8"/>
      </right>
      <top style="thin">
        <color indexed="64"/>
      </top>
      <bottom style="thick">
        <color theme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10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9" fillId="5" borderId="8" xfId="0" applyNumberFormat="1" applyFont="1" applyFill="1" applyBorder="1" applyAlignment="1">
      <alignment horizontal="right" vertical="center" wrapText="1"/>
    </xf>
    <xf numFmtId="166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4" fillId="8" borderId="1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9" fillId="12" borderId="6" xfId="0" applyNumberFormat="1" applyFont="1" applyFill="1" applyBorder="1" applyAlignment="1">
      <alignment horizontal="right" vertical="center" wrapText="1"/>
    </xf>
    <xf numFmtId="164" fontId="9" fillId="6" borderId="6" xfId="0" applyNumberFormat="1" applyFont="1" applyFill="1" applyBorder="1" applyAlignment="1">
      <alignment horizontal="right" vertical="center" wrapText="1"/>
    </xf>
    <xf numFmtId="164" fontId="9" fillId="9" borderId="1" xfId="0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 wrapText="1"/>
    </xf>
    <xf numFmtId="167" fontId="17" fillId="6" borderId="5" xfId="0" applyNumberFormat="1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167" fontId="17" fillId="5" borderId="5" xfId="0" applyNumberFormat="1" applyFont="1" applyFill="1" applyBorder="1" applyAlignment="1">
      <alignment horizontal="left" vertical="center" wrapText="1"/>
    </xf>
    <xf numFmtId="167" fontId="17" fillId="5" borderId="3" xfId="0" applyNumberFormat="1" applyFont="1" applyFill="1" applyBorder="1" applyAlignment="1">
      <alignment horizontal="left" vertical="center" wrapText="1"/>
    </xf>
    <xf numFmtId="167" fontId="17" fillId="6" borderId="3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left" vertical="center" wrapText="1" indent="1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164" fontId="9" fillId="3" borderId="12" xfId="0" applyNumberFormat="1" applyFont="1" applyFill="1" applyBorder="1" applyAlignment="1">
      <alignment horizontal="right" vertical="center" wrapText="1"/>
    </xf>
    <xf numFmtId="164" fontId="9" fillId="9" borderId="6" xfId="0" applyNumberFormat="1" applyFont="1" applyFill="1" applyBorder="1" applyAlignment="1">
      <alignment horizontal="right" vertical="center" wrapText="1"/>
    </xf>
    <xf numFmtId="164" fontId="9" fillId="3" borderId="10" xfId="0" applyNumberFormat="1" applyFont="1" applyFill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right" vertical="center" wrapText="1"/>
    </xf>
    <xf numFmtId="164" fontId="9" fillId="12" borderId="10" xfId="0" applyNumberFormat="1" applyFont="1" applyFill="1" applyBorder="1" applyAlignment="1">
      <alignment horizontal="right" vertical="center" wrapText="1"/>
    </xf>
    <xf numFmtId="164" fontId="9" fillId="6" borderId="10" xfId="0" applyNumberFormat="1" applyFont="1" applyFill="1" applyBorder="1" applyAlignment="1">
      <alignment horizontal="right" vertical="center" wrapText="1"/>
    </xf>
    <xf numFmtId="164" fontId="9" fillId="5" borderId="10" xfId="0" applyNumberFormat="1" applyFont="1" applyFill="1" applyBorder="1" applyAlignment="1">
      <alignment horizontal="right" vertical="center" wrapText="1"/>
    </xf>
    <xf numFmtId="164" fontId="9" fillId="9" borderId="10" xfId="0" applyNumberFormat="1" applyFont="1" applyFill="1" applyBorder="1" applyAlignment="1">
      <alignment horizontal="right" vertical="center" wrapText="1"/>
    </xf>
    <xf numFmtId="164" fontId="8" fillId="3" borderId="10" xfId="0" applyNumberFormat="1" applyFont="1" applyFill="1" applyBorder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right" vertical="center" wrapText="1"/>
    </xf>
    <xf numFmtId="164" fontId="8" fillId="12" borderId="10" xfId="0" applyNumberFormat="1" applyFont="1" applyFill="1" applyBorder="1" applyAlignment="1">
      <alignment horizontal="right" vertical="center" wrapText="1"/>
    </xf>
    <xf numFmtId="164" fontId="8" fillId="6" borderId="10" xfId="0" applyNumberFormat="1" applyFont="1" applyFill="1" applyBorder="1" applyAlignment="1">
      <alignment horizontal="right" vertical="center" wrapText="1"/>
    </xf>
    <xf numFmtId="164" fontId="8" fillId="5" borderId="10" xfId="0" applyNumberFormat="1" applyFont="1" applyFill="1" applyBorder="1" applyAlignment="1">
      <alignment horizontal="right" vertical="center" wrapText="1"/>
    </xf>
    <xf numFmtId="164" fontId="8" fillId="9" borderId="10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15" borderId="11" xfId="1" applyFont="1" applyFill="1" applyBorder="1" applyAlignment="1" applyProtection="1">
      <alignment vertical="top" wrapText="1"/>
      <protection locked="0"/>
    </xf>
    <xf numFmtId="0" fontId="2" fillId="15" borderId="1" xfId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 indent="1"/>
    </xf>
    <xf numFmtId="0" fontId="14" fillId="9" borderId="1" xfId="0" applyFont="1" applyFill="1" applyBorder="1" applyAlignment="1">
      <alignment horizontal="left" vertical="center" wrapText="1" indent="17"/>
    </xf>
    <xf numFmtId="0" fontId="14" fillId="9" borderId="1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5" fillId="14" borderId="14" xfId="1" applyFont="1" applyFill="1" applyBorder="1" applyAlignment="1" applyProtection="1">
      <alignment horizontal="left" vertical="center" wrapText="1"/>
      <protection locked="0"/>
    </xf>
    <xf numFmtId="0" fontId="14" fillId="14" borderId="0" xfId="0" applyFont="1" applyFill="1" applyAlignment="1">
      <alignment horizontal="centerContinuous" vertical="center" wrapText="1"/>
    </xf>
    <xf numFmtId="0" fontId="14" fillId="14" borderId="0" xfId="0" applyFont="1" applyFill="1" applyAlignment="1">
      <alignment horizontal="left" vertical="center" indent="13"/>
    </xf>
    <xf numFmtId="0" fontId="14" fillId="14" borderId="1" xfId="0" applyFont="1" applyFill="1" applyBorder="1" applyAlignment="1">
      <alignment horizontal="left" vertical="center" wrapText="1" indent="17"/>
    </xf>
    <xf numFmtId="0" fontId="14" fillId="14" borderId="2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right" vertical="center"/>
    </xf>
    <xf numFmtId="164" fontId="9" fillId="3" borderId="16" xfId="0" applyNumberFormat="1" applyFont="1" applyFill="1" applyBorder="1" applyAlignment="1">
      <alignment horizontal="right" vertical="center" wrapText="1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164" fontId="19" fillId="7" borderId="15" xfId="0" applyNumberFormat="1" applyFont="1" applyFill="1" applyBorder="1" applyAlignment="1" applyProtection="1">
      <alignment horizontal="right" vertical="center" wrapText="1"/>
      <protection locked="0"/>
    </xf>
    <xf numFmtId="0" fontId="22" fillId="7" borderId="17" xfId="1" applyFont="1" applyFill="1" applyBorder="1" applyAlignment="1" applyProtection="1">
      <alignment horizontal="left" vertical="center" wrapText="1"/>
      <protection locked="0"/>
    </xf>
    <xf numFmtId="0" fontId="22" fillId="7" borderId="18" xfId="1" applyFont="1" applyFill="1" applyBorder="1" applyAlignment="1" applyProtection="1">
      <alignment horizontal="left" vertical="center" wrapText="1"/>
      <protection locked="0"/>
    </xf>
    <xf numFmtId="0" fontId="22" fillId="7" borderId="19" xfId="1" applyFont="1" applyFill="1" applyBorder="1" applyAlignment="1" applyProtection="1">
      <alignment horizontal="left" vertical="center" wrapText="1"/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101602</xdr:rowOff>
    </xdr:from>
    <xdr:to>
      <xdr:col>0</xdr:col>
      <xdr:colOff>890647</xdr:colOff>
      <xdr:row>1</xdr:row>
      <xdr:rowOff>330202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DF9A36-1136-0FCD-44E8-915FD2EF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101602"/>
          <a:ext cx="789046" cy="651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 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="180" zoomScaleNormal="180" workbookViewId="0">
      <pane ySplit="2" topLeftCell="A3" activePane="bottomLeft" state="frozen"/>
      <selection pane="bottomLeft" activeCell="D13" sqref="D13"/>
    </sheetView>
  </sheetViews>
  <sheetFormatPr defaultColWidth="11" defaultRowHeight="33" customHeight="1"/>
  <cols>
    <col min="1" max="1" width="51.42578125" style="51" bestFit="1" customWidth="1"/>
    <col min="2" max="2" width="13.140625" style="55" bestFit="1" customWidth="1"/>
    <col min="3" max="3" width="17.85546875" style="51" hidden="1" customWidth="1"/>
    <col min="4" max="4" width="39" style="51" bestFit="1" customWidth="1"/>
    <col min="5" max="10" width="18.5703125" style="51" customWidth="1"/>
    <col min="11" max="11" width="17.5703125" style="51" hidden="1" customWidth="1"/>
    <col min="12" max="12" width="20.42578125" style="51" hidden="1" customWidth="1"/>
    <col min="13" max="13" width="14.5703125" style="51" hidden="1" customWidth="1"/>
    <col min="14" max="14" width="6.140625" style="51" hidden="1" customWidth="1"/>
    <col min="15" max="17" width="12" style="51" customWidth="1"/>
    <col min="18" max="19" width="10.140625" style="51" customWidth="1"/>
    <col min="20" max="21" width="10.140625" style="51" bestFit="1" customWidth="1"/>
    <col min="22" max="16384" width="11" style="51"/>
  </cols>
  <sheetData>
    <row r="1" spans="1:14" ht="33" customHeight="1" thickTop="1" thickBot="1">
      <c r="A1" s="62" t="s">
        <v>58</v>
      </c>
      <c r="B1" s="62"/>
      <c r="C1" s="63"/>
      <c r="D1" s="71" t="s">
        <v>49</v>
      </c>
      <c r="E1" s="66"/>
      <c r="F1" s="66"/>
      <c r="G1" s="68" t="s">
        <v>0</v>
      </c>
      <c r="H1" s="70" t="s">
        <v>50</v>
      </c>
      <c r="I1" s="67"/>
      <c r="J1" s="67"/>
    </row>
    <row r="2" spans="1:14" s="52" customFormat="1" ht="33" customHeight="1" thickTop="1">
      <c r="A2" s="64" t="s">
        <v>1</v>
      </c>
      <c r="B2" s="16" t="s">
        <v>55</v>
      </c>
      <c r="C2" s="16"/>
      <c r="D2" s="65" t="s">
        <v>2</v>
      </c>
      <c r="E2" s="12" t="s">
        <v>3</v>
      </c>
      <c r="F2" s="13" t="s">
        <v>4</v>
      </c>
      <c r="G2" s="14" t="s">
        <v>5</v>
      </c>
      <c r="H2" s="15" t="s">
        <v>6</v>
      </c>
      <c r="I2" s="16" t="s">
        <v>7</v>
      </c>
      <c r="J2" s="7" t="s">
        <v>8</v>
      </c>
      <c r="K2" s="1" t="s">
        <v>9</v>
      </c>
      <c r="L2" s="1" t="s">
        <v>10</v>
      </c>
    </row>
    <row r="3" spans="1:14" ht="33" customHeight="1" thickBot="1">
      <c r="A3" s="56"/>
      <c r="B3" s="57"/>
      <c r="C3" s="58"/>
      <c r="D3" s="58"/>
      <c r="E3" s="59" t="str">
        <f>IF(H1="Eastern","Program's
Time Zone","")</f>
        <v/>
      </c>
      <c r="F3" s="60" t="str">
        <f>IF(H1="Central","Program's
Time Zone","")</f>
        <v/>
      </c>
      <c r="G3" s="60" t="str">
        <f>IF(H1="Mountain","Program's
Time Zone","")</f>
        <v/>
      </c>
      <c r="H3" s="60" t="str">
        <f>IF(H1="Pacific","Program's
Time Zone","")</f>
        <v/>
      </c>
      <c r="I3" s="60" t="str">
        <f>IF(H1="Alaska","Program's
Time Zone","")</f>
        <v/>
      </c>
      <c r="J3" s="60" t="str">
        <f>IF(H1="Hawaii-Aleutian","Program's
Time Zone","")</f>
        <v/>
      </c>
      <c r="K3" s="5">
        <f>1/144</f>
        <v>6.9444444444444441E-3</v>
      </c>
      <c r="L3" s="3" t="s">
        <v>11</v>
      </c>
      <c r="M3" s="36"/>
      <c r="N3" s="36"/>
    </row>
    <row r="4" spans="1:14" ht="33" customHeight="1" thickTop="1" thickBot="1">
      <c r="A4" s="34" t="s">
        <v>42</v>
      </c>
      <c r="B4" s="35" t="s">
        <v>12</v>
      </c>
      <c r="C4" s="2">
        <f>$K$6</f>
        <v>2.0833333333333332E-2</v>
      </c>
      <c r="D4" s="73" t="s">
        <v>59</v>
      </c>
      <c r="E4" s="72">
        <v>0.375</v>
      </c>
      <c r="F4" s="8">
        <f>E4-$K$8</f>
        <v>0.33333333333333331</v>
      </c>
      <c r="G4" s="9">
        <f>F4-$K$8</f>
        <v>0.29166666666666663</v>
      </c>
      <c r="H4" s="10">
        <f>G4-$K$8</f>
        <v>0.24999999999999997</v>
      </c>
      <c r="I4" s="4">
        <f>H4-$K$8</f>
        <v>0.20833333333333331</v>
      </c>
      <c r="J4" s="11">
        <f>I4-$K$8</f>
        <v>0.16666666666666666</v>
      </c>
      <c r="K4" s="5">
        <f>1/96</f>
        <v>1.0416666666666666E-2</v>
      </c>
      <c r="L4" s="3" t="s">
        <v>13</v>
      </c>
      <c r="M4" s="36"/>
      <c r="N4" s="36"/>
    </row>
    <row r="5" spans="1:14" ht="33" customHeight="1" thickTop="1">
      <c r="A5" s="34" t="s">
        <v>16</v>
      </c>
      <c r="B5" s="35" t="s">
        <v>12</v>
      </c>
      <c r="C5" s="2">
        <f>$K$6</f>
        <v>2.0833333333333332E-2</v>
      </c>
      <c r="D5" s="74"/>
      <c r="E5" s="37">
        <f t="shared" ref="E5:E16" si="0">E4+C4</f>
        <v>0.39583333333333331</v>
      </c>
      <c r="F5" s="8">
        <f t="shared" ref="F5:J15" si="1">E5-$K$8</f>
        <v>0.35416666666666663</v>
      </c>
      <c r="G5" s="9">
        <f t="shared" si="1"/>
        <v>0.31249999999999994</v>
      </c>
      <c r="H5" s="10">
        <f t="shared" si="1"/>
        <v>0.27083333333333326</v>
      </c>
      <c r="I5" s="4">
        <f t="shared" si="1"/>
        <v>0.2291666666666666</v>
      </c>
      <c r="J5" s="38">
        <f t="shared" si="1"/>
        <v>0.18749999999999994</v>
      </c>
      <c r="K5" s="5">
        <f>2/144</f>
        <v>1.3888888888888888E-2</v>
      </c>
      <c r="L5" s="3" t="s">
        <v>15</v>
      </c>
      <c r="M5" s="36"/>
      <c r="N5" s="36"/>
    </row>
    <row r="6" spans="1:14" ht="33" customHeight="1">
      <c r="A6" s="34" t="s">
        <v>43</v>
      </c>
      <c r="B6" s="35" t="s">
        <v>12</v>
      </c>
      <c r="C6" s="2">
        <f>$K$6</f>
        <v>2.0833333333333332E-2</v>
      </c>
      <c r="D6" s="74"/>
      <c r="E6" s="69">
        <f t="shared" si="0"/>
        <v>0.41666666666666663</v>
      </c>
      <c r="F6" s="40">
        <f t="shared" ref="F6:I6" si="2">E6-$K$8</f>
        <v>0.37499999999999994</v>
      </c>
      <c r="G6" s="41">
        <f t="shared" si="2"/>
        <v>0.33333333333333326</v>
      </c>
      <c r="H6" s="42">
        <f t="shared" si="2"/>
        <v>0.29166666666666657</v>
      </c>
      <c r="I6" s="43">
        <f t="shared" si="2"/>
        <v>0.24999999999999992</v>
      </c>
      <c r="J6" s="44">
        <f t="shared" si="1"/>
        <v>0.20833333333333326</v>
      </c>
      <c r="K6" s="5">
        <f>1/48</f>
        <v>2.0833333333333332E-2</v>
      </c>
      <c r="L6" s="3" t="s">
        <v>12</v>
      </c>
      <c r="M6" s="36"/>
      <c r="N6" s="36"/>
    </row>
    <row r="7" spans="1:14" ht="33" customHeight="1" thickBot="1">
      <c r="A7" s="34" t="s">
        <v>19</v>
      </c>
      <c r="B7" s="35" t="s">
        <v>13</v>
      </c>
      <c r="C7" s="2">
        <f>$K$4</f>
        <v>1.0416666666666666E-2</v>
      </c>
      <c r="D7" s="75"/>
      <c r="E7" s="69">
        <f t="shared" si="0"/>
        <v>0.43749999999999994</v>
      </c>
      <c r="F7" s="40">
        <f t="shared" ref="F7:I7" si="3">E7-$K$8</f>
        <v>0.39583333333333326</v>
      </c>
      <c r="G7" s="41">
        <f t="shared" si="3"/>
        <v>0.35416666666666657</v>
      </c>
      <c r="H7" s="42">
        <f t="shared" si="3"/>
        <v>0.31249999999999989</v>
      </c>
      <c r="I7" s="43">
        <f t="shared" si="3"/>
        <v>0.2708333333333332</v>
      </c>
      <c r="J7" s="44">
        <f t="shared" si="1"/>
        <v>0.22916666666666655</v>
      </c>
      <c r="K7" s="5">
        <v>3.125E-2</v>
      </c>
      <c r="L7" s="3" t="s">
        <v>17</v>
      </c>
      <c r="M7" s="36">
        <f>1/144</f>
        <v>6.9444444444444441E-3</v>
      </c>
      <c r="N7" s="36">
        <f>24*60</f>
        <v>1440</v>
      </c>
    </row>
    <row r="8" spans="1:14" ht="33" customHeight="1" thickTop="1">
      <c r="A8" s="34" t="s">
        <v>44</v>
      </c>
      <c r="B8" s="35" t="s">
        <v>17</v>
      </c>
      <c r="C8" s="2">
        <f>K7</f>
        <v>3.125E-2</v>
      </c>
      <c r="D8" s="61" t="s">
        <v>56</v>
      </c>
      <c r="E8" s="39">
        <f t="shared" si="0"/>
        <v>0.44791666666666663</v>
      </c>
      <c r="F8" s="40">
        <f t="shared" ref="F8:I8" si="4">E8-$K$8</f>
        <v>0.40624999999999994</v>
      </c>
      <c r="G8" s="41">
        <f t="shared" si="4"/>
        <v>0.36458333333333326</v>
      </c>
      <c r="H8" s="42">
        <f t="shared" si="4"/>
        <v>0.32291666666666657</v>
      </c>
      <c r="I8" s="43">
        <f t="shared" si="4"/>
        <v>0.28124999999999989</v>
      </c>
      <c r="J8" s="44">
        <f t="shared" si="1"/>
        <v>0.23958333333333323</v>
      </c>
      <c r="K8" s="5">
        <f>1/24</f>
        <v>4.1666666666666664E-2</v>
      </c>
      <c r="L8" s="3" t="s">
        <v>18</v>
      </c>
      <c r="M8" s="36"/>
      <c r="N8" s="36"/>
    </row>
    <row r="9" spans="1:14" ht="33" customHeight="1">
      <c r="A9" s="34" t="s">
        <v>52</v>
      </c>
      <c r="B9" s="35" t="s">
        <v>51</v>
      </c>
      <c r="C9" s="2">
        <f>K8</f>
        <v>4.1666666666666664E-2</v>
      </c>
      <c r="D9" s="53"/>
      <c r="E9" s="39">
        <f t="shared" si="0"/>
        <v>0.47916666666666663</v>
      </c>
      <c r="F9" s="40">
        <f t="shared" ref="F9:I9" si="5">E9-$K$8</f>
        <v>0.43749999999999994</v>
      </c>
      <c r="G9" s="41">
        <f t="shared" si="5"/>
        <v>0.39583333333333326</v>
      </c>
      <c r="H9" s="42">
        <f t="shared" si="5"/>
        <v>0.35416666666666657</v>
      </c>
      <c r="I9" s="43">
        <f t="shared" si="5"/>
        <v>0.31249999999999989</v>
      </c>
      <c r="J9" s="44">
        <f t="shared" si="1"/>
        <v>0.2708333333333332</v>
      </c>
      <c r="K9" s="5">
        <f>1/30</f>
        <v>3.3333333333333333E-2</v>
      </c>
      <c r="L9" s="36"/>
      <c r="M9" s="36"/>
      <c r="N9" s="36"/>
    </row>
    <row r="10" spans="1:14" ht="33" customHeight="1">
      <c r="A10" s="34" t="s">
        <v>45</v>
      </c>
      <c r="B10" s="35" t="s">
        <v>13</v>
      </c>
      <c r="C10" s="2">
        <f>$K$4</f>
        <v>1.0416666666666666E-2</v>
      </c>
      <c r="D10" s="61" t="s">
        <v>57</v>
      </c>
      <c r="E10" s="39">
        <f t="shared" si="0"/>
        <v>0.52083333333333326</v>
      </c>
      <c r="F10" s="40">
        <f t="shared" ref="F10:I10" si="6">E10-$K$8</f>
        <v>0.47916666666666657</v>
      </c>
      <c r="G10" s="41">
        <f t="shared" si="6"/>
        <v>0.43749999999999989</v>
      </c>
      <c r="H10" s="42">
        <f t="shared" si="6"/>
        <v>0.3958333333333332</v>
      </c>
      <c r="I10" s="43">
        <f t="shared" si="6"/>
        <v>0.35416666666666652</v>
      </c>
      <c r="J10" s="44">
        <f t="shared" si="1"/>
        <v>0.31249999999999983</v>
      </c>
      <c r="K10" s="5">
        <f>K8+K4</f>
        <v>5.2083333333333329E-2</v>
      </c>
      <c r="L10" s="3" t="s">
        <v>20</v>
      </c>
      <c r="M10" s="36"/>
      <c r="N10" s="36"/>
    </row>
    <row r="11" spans="1:14" ht="33" customHeight="1">
      <c r="A11" s="34" t="s">
        <v>14</v>
      </c>
      <c r="B11" s="35" t="s">
        <v>13</v>
      </c>
      <c r="C11" s="2">
        <f>$K$4</f>
        <v>1.0416666666666666E-2</v>
      </c>
      <c r="D11" s="53"/>
      <c r="E11" s="39">
        <f t="shared" si="0"/>
        <v>0.53124999999999989</v>
      </c>
      <c r="F11" s="40">
        <f t="shared" ref="F11:I11" si="7">E11-$K$8</f>
        <v>0.4895833333333332</v>
      </c>
      <c r="G11" s="41">
        <f t="shared" si="7"/>
        <v>0.44791666666666652</v>
      </c>
      <c r="H11" s="42">
        <f t="shared" si="7"/>
        <v>0.40624999999999983</v>
      </c>
      <c r="I11" s="43">
        <f t="shared" si="7"/>
        <v>0.36458333333333315</v>
      </c>
      <c r="J11" s="44">
        <f t="shared" si="1"/>
        <v>0.32291666666666646</v>
      </c>
      <c r="K11" s="5">
        <f>3/48</f>
        <v>6.25E-2</v>
      </c>
      <c r="L11" s="3" t="s">
        <v>22</v>
      </c>
      <c r="M11" s="36">
        <f>1/144</f>
        <v>6.9444444444444441E-3</v>
      </c>
      <c r="N11" s="36">
        <f>24*60</f>
        <v>1440</v>
      </c>
    </row>
    <row r="12" spans="1:14" ht="33" customHeight="1">
      <c r="A12" s="34" t="s">
        <v>46</v>
      </c>
      <c r="B12" s="35" t="s">
        <v>12</v>
      </c>
      <c r="C12" s="2">
        <f>$K$6</f>
        <v>2.0833333333333332E-2</v>
      </c>
      <c r="D12" s="53"/>
      <c r="E12" s="39">
        <f t="shared" si="0"/>
        <v>0.54166666666666652</v>
      </c>
      <c r="F12" s="40">
        <f t="shared" ref="F12:I12" si="8">E12-$K$8</f>
        <v>0.49999999999999983</v>
      </c>
      <c r="G12" s="41">
        <f t="shared" si="8"/>
        <v>0.45833333333333315</v>
      </c>
      <c r="H12" s="42">
        <f t="shared" si="8"/>
        <v>0.41666666666666646</v>
      </c>
      <c r="I12" s="43">
        <f t="shared" si="8"/>
        <v>0.37499999999999978</v>
      </c>
      <c r="J12" s="44">
        <f t="shared" si="1"/>
        <v>0.33333333333333309</v>
      </c>
      <c r="K12" s="5">
        <f>SUM(K2:K4)</f>
        <v>1.7361111111111112E-2</v>
      </c>
      <c r="L12" s="3" t="s">
        <v>21</v>
      </c>
      <c r="M12" s="36"/>
      <c r="N12" s="36"/>
    </row>
    <row r="13" spans="1:14" ht="33" customHeight="1">
      <c r="A13" s="34" t="s">
        <v>53</v>
      </c>
      <c r="B13" s="35" t="s">
        <v>12</v>
      </c>
      <c r="C13" s="2">
        <f>$K$6</f>
        <v>2.0833333333333332E-2</v>
      </c>
      <c r="D13" s="53"/>
      <c r="E13" s="39">
        <f t="shared" si="0"/>
        <v>0.56249999999999989</v>
      </c>
      <c r="F13" s="40">
        <f t="shared" ref="F13:I13" si="9">E13-$K$8</f>
        <v>0.52083333333333326</v>
      </c>
      <c r="G13" s="41">
        <f t="shared" si="9"/>
        <v>0.47916666666666657</v>
      </c>
      <c r="H13" s="42">
        <f t="shared" si="9"/>
        <v>0.43749999999999989</v>
      </c>
      <c r="I13" s="43">
        <f t="shared" si="9"/>
        <v>0.3958333333333332</v>
      </c>
      <c r="J13" s="44">
        <f t="shared" si="1"/>
        <v>0.35416666666666652</v>
      </c>
      <c r="K13" s="6" t="s">
        <v>23</v>
      </c>
    </row>
    <row r="14" spans="1:14" ht="33" customHeight="1">
      <c r="A14" s="34" t="s">
        <v>42</v>
      </c>
      <c r="B14" s="35" t="s">
        <v>13</v>
      </c>
      <c r="C14" s="2">
        <f>$K$4</f>
        <v>1.0416666666666666E-2</v>
      </c>
      <c r="D14" s="53"/>
      <c r="E14" s="39">
        <f t="shared" si="0"/>
        <v>0.58333333333333326</v>
      </c>
      <c r="F14" s="40">
        <f t="shared" ref="F14:I14" si="10">E14-$K$8</f>
        <v>0.54166666666666663</v>
      </c>
      <c r="G14" s="41">
        <f t="shared" si="10"/>
        <v>0.49999999999999994</v>
      </c>
      <c r="H14" s="42">
        <f t="shared" si="10"/>
        <v>0.45833333333333326</v>
      </c>
      <c r="I14" s="43">
        <f t="shared" si="10"/>
        <v>0.41666666666666657</v>
      </c>
      <c r="J14" s="44">
        <f t="shared" si="1"/>
        <v>0.37499999999999989</v>
      </c>
      <c r="K14" s="51" t="s">
        <v>50</v>
      </c>
    </row>
    <row r="15" spans="1:14" ht="33" customHeight="1">
      <c r="A15" s="34" t="s">
        <v>54</v>
      </c>
      <c r="B15" s="35" t="s">
        <v>12</v>
      </c>
      <c r="C15" s="2">
        <f>$K$6</f>
        <v>2.0833333333333332E-2</v>
      </c>
      <c r="D15" s="53"/>
      <c r="E15" s="39">
        <f t="shared" si="0"/>
        <v>0.59374999999999989</v>
      </c>
      <c r="F15" s="40">
        <f t="shared" ref="F15:I15" si="11">E15-$K$8</f>
        <v>0.55208333333333326</v>
      </c>
      <c r="G15" s="41">
        <f t="shared" si="11"/>
        <v>0.51041666666666663</v>
      </c>
      <c r="H15" s="42">
        <f t="shared" si="11"/>
        <v>0.46874999999999994</v>
      </c>
      <c r="I15" s="43">
        <f t="shared" si="11"/>
        <v>0.42708333333333326</v>
      </c>
      <c r="J15" s="44">
        <f t="shared" si="1"/>
        <v>0.38541666666666657</v>
      </c>
      <c r="K15" s="55" t="s">
        <v>24</v>
      </c>
    </row>
    <row r="16" spans="1:14" ht="33" customHeight="1">
      <c r="A16" s="17" t="s">
        <v>30</v>
      </c>
      <c r="B16" s="33"/>
      <c r="C16" s="54"/>
      <c r="D16" s="53"/>
      <c r="E16" s="45">
        <f t="shared" si="0"/>
        <v>0.61458333333333326</v>
      </c>
      <c r="F16" s="46">
        <f t="shared" ref="F16:J16" si="12">E16-$K$8</f>
        <v>0.57291666666666663</v>
      </c>
      <c r="G16" s="47">
        <f t="shared" si="12"/>
        <v>0.53125</v>
      </c>
      <c r="H16" s="48">
        <f t="shared" si="12"/>
        <v>0.48958333333333331</v>
      </c>
      <c r="I16" s="49">
        <f t="shared" si="12"/>
        <v>0.44791666666666663</v>
      </c>
      <c r="J16" s="50">
        <f t="shared" si="12"/>
        <v>0.40624999999999994</v>
      </c>
      <c r="K16" s="55" t="s">
        <v>25</v>
      </c>
    </row>
    <row r="17" spans="2:12" ht="33" customHeight="1">
      <c r="K17" s="55" t="s">
        <v>26</v>
      </c>
    </row>
    <row r="18" spans="2:12" ht="33" customHeight="1">
      <c r="K18" s="55" t="s">
        <v>27</v>
      </c>
      <c r="L18" s="3"/>
    </row>
    <row r="19" spans="2:12" ht="33" customHeight="1">
      <c r="B19" s="51"/>
      <c r="K19" s="55" t="s">
        <v>28</v>
      </c>
    </row>
    <row r="20" spans="2:12" ht="33" customHeight="1">
      <c r="K20" s="55" t="s">
        <v>29</v>
      </c>
    </row>
  </sheetData>
  <sheetProtection sheet="1" selectLockedCells="1"/>
  <mergeCells count="1">
    <mergeCell ref="D4:D7"/>
  </mergeCells>
  <dataValidations count="2">
    <dataValidation type="list" allowBlank="1" showInputMessage="1" showErrorMessage="1" sqref="I1:J1" xr:uid="{00000000-0002-0000-0000-000000000000}">
      <formula1>$K$15:$K$20</formula1>
    </dataValidation>
    <dataValidation type="list" allowBlank="1" showInputMessage="1" showErrorMessage="1" sqref="H1" xr:uid="{00000000-0002-0000-0000-000001000000}">
      <formula1>$K$14:$K$20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zoomScaleNormal="100" workbookViewId="0">
      <selection activeCell="N2" sqref="N2:P2"/>
    </sheetView>
  </sheetViews>
  <sheetFormatPr defaultColWidth="25.5703125" defaultRowHeight="30" customHeight="1"/>
  <cols>
    <col min="1" max="16384" width="25.5703125" style="20"/>
  </cols>
  <sheetData>
    <row r="1" spans="1:22" ht="39" customHeight="1">
      <c r="A1" s="18" t="s">
        <v>31</v>
      </c>
      <c r="B1" s="19"/>
      <c r="C1" s="78" t="str">
        <f>'p-SV Agenda'!D1</f>
        <v>Enter Program Number &amp; Sponsor Here</v>
      </c>
      <c r="D1" s="79"/>
      <c r="E1" s="7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s="21" customFormat="1" ht="48" customHeight="1">
      <c r="A2" s="76" t="s">
        <v>32</v>
      </c>
      <c r="B2" s="76"/>
      <c r="C2" s="77" t="s">
        <v>16</v>
      </c>
      <c r="D2" s="77"/>
      <c r="E2" s="77"/>
      <c r="F2" s="76" t="s">
        <v>33</v>
      </c>
      <c r="G2" s="76"/>
      <c r="H2" s="77" t="s">
        <v>34</v>
      </c>
      <c r="I2" s="77"/>
      <c r="J2" s="77"/>
      <c r="K2" s="76" t="s">
        <v>48</v>
      </c>
      <c r="L2" s="76"/>
      <c r="M2" s="76"/>
      <c r="N2" s="77" t="s">
        <v>60</v>
      </c>
      <c r="O2" s="77"/>
      <c r="P2" s="77"/>
      <c r="Q2" s="76" t="s">
        <v>47</v>
      </c>
      <c r="R2" s="76"/>
      <c r="S2" s="76"/>
      <c r="T2" s="77" t="s">
        <v>35</v>
      </c>
      <c r="U2" s="77"/>
      <c r="V2" s="77"/>
    </row>
    <row r="3" spans="1:22" ht="30" customHeight="1" thickBot="1">
      <c r="A3" s="22" t="s">
        <v>36</v>
      </c>
      <c r="B3" s="22" t="s">
        <v>38</v>
      </c>
      <c r="C3" s="23" t="s">
        <v>36</v>
      </c>
      <c r="D3" s="23" t="s">
        <v>37</v>
      </c>
      <c r="E3" s="23" t="s">
        <v>38</v>
      </c>
      <c r="F3" s="22" t="s">
        <v>36</v>
      </c>
      <c r="G3" s="22" t="s">
        <v>38</v>
      </c>
      <c r="H3" s="23" t="s">
        <v>36</v>
      </c>
      <c r="I3" s="23" t="s">
        <v>37</v>
      </c>
      <c r="J3" s="23" t="s">
        <v>38</v>
      </c>
      <c r="K3" s="22" t="s">
        <v>36</v>
      </c>
      <c r="L3" s="22" t="s">
        <v>39</v>
      </c>
      <c r="M3" s="22" t="s">
        <v>38</v>
      </c>
      <c r="N3" s="23" t="s">
        <v>36</v>
      </c>
      <c r="O3" s="23" t="s">
        <v>40</v>
      </c>
      <c r="P3" s="23" t="s">
        <v>38</v>
      </c>
      <c r="Q3" s="22" t="s">
        <v>36</v>
      </c>
      <c r="R3" s="22" t="s">
        <v>41</v>
      </c>
      <c r="S3" s="22" t="s">
        <v>38</v>
      </c>
      <c r="T3" s="23" t="s">
        <v>36</v>
      </c>
      <c r="U3" s="23" t="s">
        <v>37</v>
      </c>
      <c r="V3" s="23" t="s">
        <v>38</v>
      </c>
    </row>
    <row r="4" spans="1:22" s="30" customFormat="1" ht="30" customHeight="1">
      <c r="A4" s="24"/>
      <c r="B4" s="25"/>
      <c r="C4" s="26"/>
      <c r="D4" s="26"/>
      <c r="E4" s="27"/>
      <c r="F4" s="24"/>
      <c r="G4" s="25"/>
      <c r="H4" s="26"/>
      <c r="I4" s="26"/>
      <c r="J4" s="28"/>
      <c r="K4" s="24"/>
      <c r="L4" s="24"/>
      <c r="M4" s="29"/>
      <c r="N4" s="26"/>
      <c r="O4" s="26"/>
      <c r="P4" s="28"/>
      <c r="Q4" s="24"/>
      <c r="R4" s="24"/>
      <c r="S4" s="29"/>
      <c r="T4" s="26"/>
      <c r="U4" s="26"/>
      <c r="V4" s="28"/>
    </row>
    <row r="5" spans="1:22" s="30" customFormat="1" ht="30" customHeight="1">
      <c r="A5" s="31"/>
      <c r="B5" s="29"/>
      <c r="C5" s="32"/>
      <c r="D5" s="32"/>
      <c r="E5" s="28"/>
      <c r="F5" s="31"/>
      <c r="G5" s="29"/>
      <c r="H5" s="32"/>
      <c r="I5" s="32"/>
      <c r="J5" s="28"/>
      <c r="K5" s="31"/>
      <c r="L5" s="31"/>
      <c r="M5" s="29"/>
      <c r="N5" s="32"/>
      <c r="O5" s="32"/>
      <c r="P5" s="28"/>
      <c r="Q5" s="31"/>
      <c r="R5" s="31"/>
      <c r="S5" s="29"/>
      <c r="T5" s="32"/>
      <c r="U5" s="32"/>
      <c r="V5" s="28"/>
    </row>
    <row r="6" spans="1:22" s="30" customFormat="1" ht="30" customHeight="1">
      <c r="A6" s="31"/>
      <c r="B6" s="29"/>
      <c r="C6" s="32"/>
      <c r="D6" s="32"/>
      <c r="E6" s="28"/>
      <c r="F6" s="31"/>
      <c r="G6" s="29"/>
      <c r="H6" s="32"/>
      <c r="I6" s="32"/>
      <c r="J6" s="28"/>
      <c r="K6" s="31"/>
      <c r="L6" s="31"/>
      <c r="M6" s="29"/>
      <c r="N6" s="32"/>
      <c r="O6" s="32"/>
      <c r="P6" s="28"/>
      <c r="Q6" s="31"/>
      <c r="R6" s="31"/>
      <c r="S6" s="29"/>
      <c r="T6" s="32"/>
      <c r="U6" s="32"/>
      <c r="V6" s="28"/>
    </row>
    <row r="7" spans="1:22" s="30" customFormat="1" ht="30" customHeight="1">
      <c r="A7" s="31"/>
      <c r="B7" s="29"/>
      <c r="C7" s="32"/>
      <c r="D7" s="32"/>
      <c r="E7" s="28"/>
      <c r="F7" s="31"/>
      <c r="G7" s="29"/>
      <c r="H7" s="32"/>
      <c r="I7" s="32"/>
      <c r="J7" s="28"/>
      <c r="K7" s="31"/>
      <c r="L7" s="31"/>
      <c r="M7" s="29"/>
      <c r="N7" s="32"/>
      <c r="O7" s="32"/>
      <c r="P7" s="28"/>
      <c r="Q7" s="31"/>
      <c r="R7" s="31"/>
      <c r="S7" s="29"/>
      <c r="T7" s="32"/>
      <c r="U7" s="32"/>
      <c r="V7" s="28"/>
    </row>
    <row r="8" spans="1:22" s="30" customFormat="1" ht="30" customHeight="1">
      <c r="A8" s="31"/>
      <c r="B8" s="29"/>
      <c r="C8" s="32"/>
      <c r="D8" s="32"/>
      <c r="E8" s="28"/>
      <c r="F8" s="31"/>
      <c r="G8" s="29"/>
      <c r="H8" s="32"/>
      <c r="I8" s="32"/>
      <c r="J8" s="28"/>
      <c r="K8" s="31"/>
      <c r="L8" s="31"/>
      <c r="M8" s="29"/>
      <c r="N8" s="32"/>
      <c r="O8" s="32"/>
      <c r="P8" s="28"/>
      <c r="Q8" s="31"/>
      <c r="R8" s="31"/>
      <c r="S8" s="29"/>
      <c r="T8" s="32"/>
      <c r="U8" s="32"/>
      <c r="V8" s="28"/>
    </row>
    <row r="9" spans="1:22" s="30" customFormat="1" ht="30" customHeight="1">
      <c r="A9" s="31"/>
      <c r="B9" s="29"/>
      <c r="C9" s="32"/>
      <c r="D9" s="32"/>
      <c r="E9" s="28"/>
      <c r="F9" s="31"/>
      <c r="G9" s="29"/>
      <c r="H9" s="32"/>
      <c r="I9" s="32"/>
      <c r="J9" s="28"/>
      <c r="K9" s="31"/>
      <c r="L9" s="31"/>
      <c r="M9" s="29"/>
      <c r="N9" s="32"/>
      <c r="O9" s="32"/>
      <c r="P9" s="28"/>
      <c r="Q9" s="31"/>
      <c r="R9" s="31"/>
      <c r="S9" s="29"/>
      <c r="T9" s="32"/>
      <c r="U9" s="32"/>
      <c r="V9" s="28"/>
    </row>
    <row r="10" spans="1:22" s="30" customFormat="1" ht="30" customHeight="1">
      <c r="A10" s="31"/>
      <c r="B10" s="29"/>
      <c r="C10" s="32"/>
      <c r="D10" s="32"/>
      <c r="E10" s="28"/>
      <c r="F10" s="31"/>
      <c r="G10" s="29"/>
      <c r="H10" s="32"/>
      <c r="I10" s="32"/>
      <c r="J10" s="28"/>
      <c r="K10" s="31"/>
      <c r="L10" s="31"/>
      <c r="M10" s="29"/>
      <c r="N10" s="32"/>
      <c r="O10" s="32"/>
      <c r="P10" s="28"/>
      <c r="Q10" s="31"/>
      <c r="R10" s="31"/>
      <c r="S10" s="29"/>
      <c r="T10" s="32"/>
      <c r="U10" s="32"/>
      <c r="V10" s="28"/>
    </row>
    <row r="11" spans="1:22" s="30" customFormat="1" ht="30" customHeight="1">
      <c r="A11" s="31"/>
      <c r="B11" s="29"/>
      <c r="C11" s="32"/>
      <c r="D11" s="32"/>
      <c r="E11" s="28"/>
      <c r="F11" s="31"/>
      <c r="G11" s="29"/>
      <c r="H11" s="32"/>
      <c r="I11" s="32"/>
      <c r="J11" s="28"/>
      <c r="K11" s="31"/>
      <c r="L11" s="31"/>
      <c r="M11" s="29"/>
      <c r="N11" s="32"/>
      <c r="O11" s="32"/>
      <c r="P11" s="28"/>
      <c r="Q11" s="31"/>
      <c r="R11" s="31"/>
      <c r="S11" s="29"/>
      <c r="T11" s="32"/>
      <c r="U11" s="32"/>
      <c r="V11" s="28"/>
    </row>
    <row r="12" spans="1:22" s="30" customFormat="1" ht="30" customHeight="1">
      <c r="A12" s="31"/>
      <c r="B12" s="29"/>
      <c r="C12" s="32"/>
      <c r="D12" s="32"/>
      <c r="E12" s="28"/>
      <c r="F12" s="31"/>
      <c r="G12" s="29"/>
      <c r="H12" s="32"/>
      <c r="I12" s="32"/>
      <c r="J12" s="28"/>
      <c r="K12" s="31"/>
      <c r="L12" s="31"/>
      <c r="M12" s="29"/>
      <c r="N12" s="32"/>
      <c r="O12" s="32"/>
      <c r="P12" s="28"/>
      <c r="Q12" s="31"/>
      <c r="R12" s="31"/>
      <c r="S12" s="29"/>
      <c r="T12" s="32"/>
      <c r="U12" s="32"/>
      <c r="V12" s="28"/>
    </row>
    <row r="13" spans="1:22" s="30" customFormat="1" ht="30" customHeight="1">
      <c r="A13" s="31"/>
      <c r="B13" s="29"/>
      <c r="C13" s="32"/>
      <c r="D13" s="32"/>
      <c r="E13" s="28"/>
      <c r="F13" s="31"/>
      <c r="G13" s="29"/>
      <c r="H13" s="32"/>
      <c r="I13" s="32"/>
      <c r="J13" s="28"/>
      <c r="K13" s="31"/>
      <c r="L13" s="31"/>
      <c r="M13" s="29"/>
      <c r="N13" s="32"/>
      <c r="O13" s="32"/>
      <c r="P13" s="28"/>
      <c r="Q13" s="31"/>
      <c r="R13" s="31"/>
      <c r="S13" s="29"/>
      <c r="T13" s="32"/>
      <c r="U13" s="32"/>
      <c r="V13" s="28"/>
    </row>
    <row r="14" spans="1:22" s="30" customFormat="1" ht="30" customHeight="1">
      <c r="A14" s="31"/>
      <c r="B14" s="29"/>
      <c r="C14" s="32"/>
      <c r="D14" s="32"/>
      <c r="E14" s="28"/>
      <c r="F14" s="31"/>
      <c r="G14" s="29"/>
      <c r="H14" s="32"/>
      <c r="I14" s="32"/>
      <c r="J14" s="28"/>
      <c r="K14" s="31"/>
      <c r="L14" s="31"/>
      <c r="M14" s="29"/>
      <c r="N14" s="32"/>
      <c r="O14" s="32"/>
      <c r="P14" s="28"/>
      <c r="Q14" s="31"/>
      <c r="R14" s="31"/>
      <c r="S14" s="29"/>
      <c r="T14" s="32"/>
      <c r="U14" s="32"/>
      <c r="V14" s="28"/>
    </row>
    <row r="15" spans="1:22" s="30" customFormat="1" ht="30" customHeight="1">
      <c r="A15" s="31"/>
      <c r="B15" s="29"/>
      <c r="C15" s="32"/>
      <c r="D15" s="32"/>
      <c r="E15" s="28"/>
      <c r="F15" s="31"/>
      <c r="G15" s="29"/>
      <c r="H15" s="32"/>
      <c r="I15" s="32"/>
      <c r="J15" s="28"/>
      <c r="K15" s="31"/>
      <c r="L15" s="31"/>
      <c r="M15" s="29"/>
      <c r="N15" s="32"/>
      <c r="O15" s="32"/>
      <c r="P15" s="28"/>
      <c r="Q15" s="31"/>
      <c r="R15" s="31"/>
      <c r="S15" s="29"/>
      <c r="T15" s="32"/>
      <c r="U15" s="32"/>
      <c r="V15" s="28"/>
    </row>
    <row r="16" spans="1:22" s="30" customFormat="1" ht="30" customHeight="1">
      <c r="A16" s="31"/>
      <c r="B16" s="29"/>
      <c r="C16" s="32"/>
      <c r="D16" s="32"/>
      <c r="E16" s="28"/>
      <c r="F16" s="31"/>
      <c r="G16" s="29"/>
      <c r="H16" s="32"/>
      <c r="I16" s="32"/>
      <c r="J16" s="28"/>
      <c r="K16" s="31"/>
      <c r="L16" s="31"/>
      <c r="M16" s="29"/>
      <c r="N16" s="32"/>
      <c r="O16" s="32"/>
      <c r="P16" s="28"/>
      <c r="Q16" s="31"/>
      <c r="R16" s="31"/>
      <c r="S16" s="29"/>
      <c r="T16" s="32"/>
      <c r="U16" s="32"/>
      <c r="V16" s="28"/>
    </row>
    <row r="17" spans="1:22" s="30" customFormat="1" ht="30" customHeight="1">
      <c r="A17" s="31"/>
      <c r="B17" s="29"/>
      <c r="C17" s="32"/>
      <c r="D17" s="32"/>
      <c r="E17" s="28"/>
      <c r="F17" s="31"/>
      <c r="G17" s="29"/>
      <c r="H17" s="32"/>
      <c r="I17" s="32"/>
      <c r="J17" s="28"/>
      <c r="K17" s="31"/>
      <c r="L17" s="31"/>
      <c r="M17" s="29"/>
      <c r="N17" s="32"/>
      <c r="O17" s="32"/>
      <c r="P17" s="28"/>
      <c r="Q17" s="31"/>
      <c r="R17" s="31"/>
      <c r="S17" s="29"/>
      <c r="T17" s="32"/>
      <c r="U17" s="32"/>
      <c r="V17" s="28"/>
    </row>
    <row r="18" spans="1:22" s="30" customFormat="1" ht="30" customHeight="1">
      <c r="A18" s="31"/>
      <c r="B18" s="29"/>
      <c r="C18" s="32"/>
      <c r="D18" s="32"/>
      <c r="E18" s="28"/>
      <c r="F18" s="31"/>
      <c r="G18" s="29"/>
      <c r="H18" s="32"/>
      <c r="I18" s="32"/>
      <c r="J18" s="28"/>
      <c r="K18" s="31"/>
      <c r="L18" s="31"/>
      <c r="M18" s="29"/>
      <c r="N18" s="32"/>
      <c r="O18" s="32"/>
      <c r="P18" s="28"/>
      <c r="Q18" s="31"/>
      <c r="R18" s="31"/>
      <c r="S18" s="29"/>
      <c r="T18" s="32"/>
      <c r="U18" s="32"/>
      <c r="V18" s="28"/>
    </row>
    <row r="19" spans="1:22" s="30" customFormat="1" ht="30" customHeight="1">
      <c r="A19" s="31"/>
      <c r="B19" s="29"/>
      <c r="C19" s="32"/>
      <c r="D19" s="32"/>
      <c r="E19" s="28"/>
      <c r="F19" s="31"/>
      <c r="G19" s="29"/>
      <c r="H19" s="32"/>
      <c r="I19" s="32"/>
      <c r="J19" s="28"/>
      <c r="K19" s="31"/>
      <c r="L19" s="31"/>
      <c r="M19" s="29"/>
      <c r="N19" s="32"/>
      <c r="O19" s="32"/>
      <c r="P19" s="28"/>
      <c r="Q19" s="31"/>
      <c r="R19" s="31"/>
      <c r="S19" s="29"/>
      <c r="T19" s="32"/>
      <c r="U19" s="32"/>
      <c r="V19" s="28"/>
    </row>
    <row r="20" spans="1:22" s="30" customFormat="1" ht="30" customHeight="1">
      <c r="A20" s="31"/>
      <c r="B20" s="29"/>
      <c r="C20" s="32"/>
      <c r="D20" s="32"/>
      <c r="E20" s="28"/>
      <c r="F20" s="31"/>
      <c r="G20" s="29"/>
      <c r="H20" s="32"/>
      <c r="I20" s="32"/>
      <c r="J20" s="28"/>
      <c r="K20" s="31"/>
      <c r="L20" s="31"/>
      <c r="M20" s="29"/>
      <c r="N20" s="32"/>
      <c r="O20" s="32"/>
      <c r="P20" s="28"/>
      <c r="Q20" s="31"/>
      <c r="R20" s="31"/>
      <c r="S20" s="29"/>
      <c r="T20" s="32"/>
      <c r="U20" s="32"/>
      <c r="V20" s="28"/>
    </row>
    <row r="21" spans="1:22" s="30" customFormat="1" ht="30" customHeight="1">
      <c r="A21" s="31"/>
      <c r="B21" s="29"/>
      <c r="C21" s="32"/>
      <c r="D21" s="32"/>
      <c r="E21" s="28"/>
      <c r="F21" s="31"/>
      <c r="G21" s="29"/>
      <c r="H21" s="32"/>
      <c r="I21" s="32"/>
      <c r="J21" s="28"/>
      <c r="K21" s="31"/>
      <c r="L21" s="31"/>
      <c r="M21" s="29"/>
      <c r="N21" s="32"/>
      <c r="O21" s="32"/>
      <c r="P21" s="28"/>
      <c r="Q21" s="31"/>
      <c r="R21" s="31"/>
      <c r="S21" s="29"/>
      <c r="T21" s="32"/>
      <c r="U21" s="32"/>
      <c r="V21" s="28"/>
    </row>
    <row r="22" spans="1:22" s="30" customFormat="1" ht="30" customHeight="1">
      <c r="A22" s="31"/>
      <c r="B22" s="29"/>
      <c r="C22" s="32"/>
      <c r="D22" s="32"/>
      <c r="E22" s="28"/>
      <c r="F22" s="31"/>
      <c r="G22" s="29"/>
      <c r="H22" s="32"/>
      <c r="I22" s="32"/>
      <c r="J22" s="28"/>
      <c r="K22" s="31"/>
      <c r="L22" s="31"/>
      <c r="M22" s="29"/>
      <c r="N22" s="32"/>
      <c r="O22" s="32"/>
      <c r="P22" s="28"/>
      <c r="Q22" s="31"/>
      <c r="R22" s="31"/>
      <c r="S22" s="29"/>
      <c r="T22" s="32"/>
      <c r="U22" s="32"/>
      <c r="V22" s="28"/>
    </row>
    <row r="23" spans="1:22" s="30" customFormat="1" ht="30" customHeight="1">
      <c r="A23" s="31"/>
      <c r="B23" s="29"/>
      <c r="C23" s="32"/>
      <c r="D23" s="32"/>
      <c r="E23" s="28"/>
      <c r="F23" s="31"/>
      <c r="G23" s="29"/>
      <c r="H23" s="32"/>
      <c r="I23" s="32"/>
      <c r="J23" s="28"/>
      <c r="K23" s="31"/>
      <c r="L23" s="31"/>
      <c r="M23" s="29"/>
      <c r="N23" s="32"/>
      <c r="O23" s="32"/>
      <c r="P23" s="28"/>
      <c r="Q23" s="31"/>
      <c r="R23" s="31"/>
      <c r="S23" s="29"/>
      <c r="T23" s="32"/>
      <c r="U23" s="32"/>
      <c r="V23" s="28"/>
    </row>
    <row r="24" spans="1:22" s="30" customFormat="1" ht="30" customHeight="1">
      <c r="A24" s="31"/>
      <c r="B24" s="29"/>
      <c r="C24" s="32"/>
      <c r="D24" s="32"/>
      <c r="E24" s="28"/>
      <c r="F24" s="31"/>
      <c r="G24" s="29"/>
      <c r="H24" s="32"/>
      <c r="I24" s="32"/>
      <c r="J24" s="28"/>
      <c r="K24" s="31"/>
      <c r="L24" s="31"/>
      <c r="M24" s="29"/>
      <c r="N24" s="32"/>
      <c r="O24" s="32"/>
      <c r="P24" s="28"/>
      <c r="Q24" s="31"/>
      <c r="R24" s="31"/>
      <c r="S24" s="29"/>
      <c r="T24" s="32"/>
      <c r="U24" s="32"/>
      <c r="V24" s="28"/>
    </row>
    <row r="25" spans="1:22" s="30" customFormat="1" ht="30" customHeight="1">
      <c r="A25" s="31"/>
      <c r="B25" s="29"/>
      <c r="C25" s="32"/>
      <c r="D25" s="32"/>
      <c r="E25" s="28"/>
      <c r="F25" s="31"/>
      <c r="G25" s="29"/>
      <c r="H25" s="32"/>
      <c r="I25" s="32"/>
      <c r="J25" s="28"/>
      <c r="K25" s="31"/>
      <c r="L25" s="31"/>
      <c r="M25" s="29"/>
      <c r="N25" s="32"/>
      <c r="O25" s="32"/>
      <c r="P25" s="28"/>
      <c r="Q25" s="31"/>
      <c r="R25" s="31"/>
      <c r="S25" s="29"/>
      <c r="T25" s="32"/>
      <c r="U25" s="32"/>
      <c r="V25" s="28"/>
    </row>
    <row r="26" spans="1:22" s="30" customFormat="1" ht="30" customHeight="1">
      <c r="A26" s="31"/>
      <c r="B26" s="29"/>
      <c r="C26" s="32"/>
      <c r="D26" s="32"/>
      <c r="E26" s="28"/>
      <c r="F26" s="31"/>
      <c r="G26" s="29"/>
      <c r="H26" s="32"/>
      <c r="I26" s="32"/>
      <c r="J26" s="28"/>
      <c r="K26" s="31"/>
      <c r="L26" s="31"/>
      <c r="M26" s="29"/>
      <c r="N26" s="32"/>
      <c r="O26" s="32"/>
      <c r="P26" s="28"/>
      <c r="Q26" s="31"/>
      <c r="R26" s="31"/>
      <c r="S26" s="29"/>
      <c r="T26" s="32"/>
      <c r="U26" s="32"/>
      <c r="V26" s="28"/>
    </row>
    <row r="27" spans="1:22" s="30" customFormat="1" ht="30" customHeight="1">
      <c r="A27" s="31"/>
      <c r="B27" s="29"/>
      <c r="C27" s="32"/>
      <c r="D27" s="32"/>
      <c r="E27" s="28"/>
      <c r="F27" s="31"/>
      <c r="G27" s="31"/>
      <c r="H27" s="32"/>
      <c r="I27" s="32"/>
      <c r="J27" s="28"/>
      <c r="K27" s="31"/>
      <c r="L27" s="31"/>
      <c r="M27" s="31"/>
      <c r="N27" s="32"/>
      <c r="O27" s="32"/>
      <c r="P27" s="28"/>
      <c r="Q27" s="31"/>
      <c r="R27" s="31"/>
      <c r="S27" s="31"/>
      <c r="T27" s="32"/>
      <c r="U27" s="32"/>
      <c r="V27" s="28"/>
    </row>
    <row r="28" spans="1:22" s="30" customFormat="1" ht="30" customHeight="1">
      <c r="A28" s="31"/>
      <c r="B28" s="29"/>
      <c r="C28" s="32"/>
      <c r="D28" s="32"/>
      <c r="E28" s="28"/>
      <c r="F28" s="31"/>
      <c r="G28" s="31"/>
      <c r="H28" s="32"/>
      <c r="I28" s="32"/>
      <c r="J28" s="28"/>
      <c r="K28" s="31"/>
      <c r="L28" s="31"/>
      <c r="M28" s="31"/>
      <c r="N28" s="32"/>
      <c r="O28" s="32"/>
      <c r="P28" s="28"/>
      <c r="Q28" s="31"/>
      <c r="R28" s="31"/>
      <c r="S28" s="31"/>
      <c r="T28" s="32"/>
      <c r="U28" s="32"/>
      <c r="V28" s="28"/>
    </row>
    <row r="29" spans="1:22" s="30" customFormat="1" ht="30" customHeight="1">
      <c r="A29" s="31"/>
      <c r="B29" s="29"/>
      <c r="C29" s="32"/>
      <c r="D29" s="32"/>
      <c r="E29" s="28"/>
      <c r="F29" s="31"/>
      <c r="G29" s="31"/>
      <c r="H29" s="32"/>
      <c r="I29" s="32"/>
      <c r="J29" s="28"/>
      <c r="K29" s="31"/>
      <c r="L29" s="31"/>
      <c r="M29" s="31"/>
      <c r="N29" s="32"/>
      <c r="O29" s="32"/>
      <c r="P29" s="28"/>
      <c r="Q29" s="31"/>
      <c r="R29" s="31"/>
      <c r="S29" s="31"/>
      <c r="T29" s="32"/>
      <c r="U29" s="32"/>
      <c r="V29" s="28"/>
    </row>
    <row r="30" spans="1:22" s="30" customFormat="1" ht="30" customHeight="1">
      <c r="A30" s="31"/>
      <c r="B30" s="29"/>
      <c r="C30" s="32"/>
      <c r="D30" s="32"/>
      <c r="E30" s="28"/>
      <c r="F30" s="31"/>
      <c r="G30" s="31"/>
      <c r="H30" s="32"/>
      <c r="I30" s="32"/>
      <c r="J30" s="28"/>
      <c r="K30" s="31"/>
      <c r="L30" s="31"/>
      <c r="M30" s="31"/>
      <c r="N30" s="32"/>
      <c r="O30" s="32"/>
      <c r="P30" s="28"/>
      <c r="Q30" s="31"/>
      <c r="R30" s="31"/>
      <c r="S30" s="31"/>
      <c r="T30" s="32"/>
      <c r="U30" s="32"/>
      <c r="V30" s="28"/>
    </row>
  </sheetData>
  <mergeCells count="9">
    <mergeCell ref="K2:M2"/>
    <mergeCell ref="N2:P2"/>
    <mergeCell ref="Q2:S2"/>
    <mergeCell ref="T2:V2"/>
    <mergeCell ref="A2:B2"/>
    <mergeCell ref="C2:E2"/>
    <mergeCell ref="F2:G2"/>
    <mergeCell ref="H2:J2"/>
    <mergeCell ref="C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p-SV Agenda</vt:lpstr>
      <vt:lpstr>Participants for each activity</vt:lpstr>
      <vt:lpstr>Clinical_Preceptors</vt:lpstr>
      <vt:lpstr>Closing_Summation</vt:lpstr>
      <vt:lpstr>Employers</vt:lpstr>
      <vt:lpstr>Employers___Advisory_Committee</vt:lpstr>
      <vt:lpstr>Faculty___Program_Director</vt:lpstr>
      <vt:lpstr>Field_Preceptors</vt:lpstr>
      <vt:lpstr>Medical_Director</vt:lpstr>
      <vt:lpstr>Opening_Session</vt:lpstr>
      <vt:lpstr>Program_Director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</dc:creator>
  <cp:keywords/>
  <dc:description/>
  <cp:lastModifiedBy>Jennifer Anderson Warwick</cp:lastModifiedBy>
  <cp:revision/>
  <cp:lastPrinted>2020-08-31T15:11:24Z</cp:lastPrinted>
  <dcterms:created xsi:type="dcterms:W3CDTF">2020-07-30T18:54:15Z</dcterms:created>
  <dcterms:modified xsi:type="dcterms:W3CDTF">2025-07-22T19:43:19Z</dcterms:modified>
  <cp:category/>
  <cp:contentStatus/>
</cp:coreProperties>
</file>