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Lisa's Place\_In Progress\Website Templates\SMC Matrix - Appendix G\"/>
    </mc:Choice>
  </mc:AlternateContent>
  <xr:revisionPtr revIDLastSave="0" documentId="13_ncr:1_{055F6671-C1C5-4E41-990A-A92103FBAC97}" xr6:coauthVersionLast="47" xr6:coauthVersionMax="47" xr10:uidLastSave="{00000000-0000-0000-0000-000000000000}"/>
  <bookViews>
    <workbookView xWindow="-110" yWindow="-110" windowWidth="18350" windowHeight="11020" firstSheet="4" activeTab="6" xr2:uid="{00000000-000D-0000-FFFF-FFFF00000000}"/>
  </bookViews>
  <sheets>
    <sheet name="Intro &amp; Design" sheetId="1" r:id="rId1"/>
    <sheet name="Age Table 1" sheetId="2" r:id="rId2"/>
    <sheet name="Condition Table 2" sheetId="3" r:id="rId3"/>
    <sheet name="Skills Table 3" sheetId="5" r:id="rId4"/>
    <sheet name="Field Exp-Capstone Table 4" sheetId="6" r:id="rId5"/>
    <sheet name="EMT Skills Table 5" sheetId="7" r:id="rId6"/>
    <sheet name="Summary Tracking" sheetId="4" r:id="rId7"/>
  </sheets>
  <definedNames>
    <definedName name="Approvals">OFFSET('Summary Tracking'!#REF!,0,0,29,9)</definedName>
    <definedName name="_xlnm.Print_Area" localSheetId="6">'Summary Tracking'!$A$1:$I$31,'Summary Tracking'!$A$33:$AS$69</definedName>
    <definedName name="Rows">OFFSET('Summary Tracking'!$A$34,0,0,('Summary Tracking'!$BI$42)+8,45)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43" i="4" l="1"/>
  <c r="AT42" i="4" s="1"/>
  <c r="BG117" i="4"/>
  <c r="C34" i="5"/>
  <c r="G34" i="5" s="1"/>
  <c r="BI42" i="4" l="1"/>
  <c r="B34" i="4"/>
  <c r="BI109" i="4"/>
  <c r="BI110" i="4"/>
  <c r="BI111" i="4"/>
  <c r="BI112" i="4"/>
  <c r="BI113" i="4"/>
  <c r="BI114" i="4"/>
  <c r="BI115" i="4"/>
  <c r="BI116" i="4"/>
  <c r="BI117" i="4"/>
  <c r="BH109" i="4"/>
  <c r="BH110" i="4"/>
  <c r="BH111" i="4"/>
  <c r="BH112" i="4"/>
  <c r="BH113" i="4"/>
  <c r="BH114" i="4"/>
  <c r="BH115" i="4"/>
  <c r="BH116" i="4"/>
  <c r="BH117" i="4"/>
  <c r="BG108" i="4"/>
  <c r="BG109" i="4"/>
  <c r="BG110" i="4"/>
  <c r="BG111" i="4"/>
  <c r="BG112" i="4"/>
  <c r="BG113" i="4"/>
  <c r="BG114" i="4"/>
  <c r="BG115" i="4"/>
  <c r="BG116" i="4"/>
  <c r="AR117" i="4"/>
  <c r="AR116" i="4"/>
  <c r="AR115" i="4"/>
  <c r="AR114" i="4"/>
  <c r="AR113" i="4"/>
  <c r="AR112" i="4"/>
  <c r="AR111" i="4"/>
  <c r="AR110" i="4"/>
  <c r="AR109" i="4"/>
  <c r="AB117" i="4"/>
  <c r="AB116" i="4"/>
  <c r="AB115" i="4"/>
  <c r="AB114" i="4"/>
  <c r="AB113" i="4"/>
  <c r="AB112" i="4"/>
  <c r="AB111" i="4"/>
  <c r="AB110" i="4"/>
  <c r="AB109" i="4"/>
  <c r="Z117" i="4"/>
  <c r="Z116" i="4"/>
  <c r="Z115" i="4"/>
  <c r="Z114" i="4"/>
  <c r="Z113" i="4"/>
  <c r="Z112" i="4"/>
  <c r="Z111" i="4"/>
  <c r="Z110" i="4"/>
  <c r="Z109" i="4"/>
  <c r="W117" i="4"/>
  <c r="W116" i="4"/>
  <c r="W115" i="4"/>
  <c r="W114" i="4"/>
  <c r="W113" i="4"/>
  <c r="W112" i="4"/>
  <c r="W111" i="4"/>
  <c r="W110" i="4"/>
  <c r="W109" i="4"/>
  <c r="T117" i="4"/>
  <c r="T116" i="4"/>
  <c r="T115" i="4"/>
  <c r="T114" i="4"/>
  <c r="T113" i="4"/>
  <c r="T112" i="4"/>
  <c r="T111" i="4"/>
  <c r="T110" i="4"/>
  <c r="T109" i="4"/>
  <c r="Q117" i="4"/>
  <c r="Q116" i="4"/>
  <c r="Q115" i="4"/>
  <c r="Q114" i="4"/>
  <c r="Q113" i="4"/>
  <c r="Q112" i="4"/>
  <c r="Q111" i="4"/>
  <c r="Q110" i="4"/>
  <c r="Q109" i="4"/>
  <c r="F117" i="4"/>
  <c r="F116" i="4"/>
  <c r="F115" i="4"/>
  <c r="F114" i="4"/>
  <c r="F113" i="4"/>
  <c r="F112" i="4"/>
  <c r="F111" i="4"/>
  <c r="F110" i="4"/>
  <c r="F109" i="4"/>
  <c r="F44" i="4"/>
  <c r="Q44" i="4"/>
  <c r="T44" i="4"/>
  <c r="W44" i="4"/>
  <c r="Z44" i="4"/>
  <c r="AB44" i="4"/>
  <c r="AR44" i="4"/>
  <c r="BG44" i="4"/>
  <c r="BH44" i="4"/>
  <c r="BI44" i="4"/>
  <c r="AQ110" i="4" l="1"/>
  <c r="AQ44" i="4"/>
  <c r="AQ109" i="4"/>
  <c r="AQ112" i="4"/>
  <c r="AQ111" i="4"/>
  <c r="AQ113" i="4"/>
  <c r="AQ116" i="4"/>
  <c r="AQ115" i="4"/>
  <c r="AQ117" i="4"/>
  <c r="AQ114" i="4"/>
  <c r="Q34" i="4"/>
  <c r="AP34" i="4"/>
  <c r="AB34" i="4"/>
  <c r="F34" i="4"/>
  <c r="BG33" i="4"/>
  <c r="AR33" i="4"/>
  <c r="AB33" i="4"/>
  <c r="Q33" i="4"/>
  <c r="F33" i="4"/>
  <c r="BG27" i="4" l="1"/>
  <c r="AR27" i="4"/>
  <c r="AB27" i="4"/>
  <c r="Q27" i="4"/>
  <c r="F27" i="4"/>
  <c r="BI43" i="4" l="1"/>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3" i="4"/>
  <c r="W108" i="4"/>
  <c r="W107" i="4"/>
  <c r="W106" i="4"/>
  <c r="W10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T108" i="4" l="1"/>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Q45" i="4"/>
  <c r="BI108" i="4"/>
  <c r="BI45" i="4"/>
  <c r="BI46" i="4"/>
  <c r="BI47" i="4"/>
  <c r="BI48" i="4"/>
  <c r="BI49" i="4"/>
  <c r="BI50" i="4"/>
  <c r="BI51" i="4"/>
  <c r="BI52" i="4"/>
  <c r="BI53" i="4"/>
  <c r="BI54" i="4"/>
  <c r="BI55" i="4"/>
  <c r="BI56" i="4"/>
  <c r="BI57" i="4"/>
  <c r="BI58" i="4"/>
  <c r="BI59" i="4"/>
  <c r="BI60" i="4"/>
  <c r="BI61" i="4"/>
  <c r="BI62" i="4"/>
  <c r="BI63" i="4"/>
  <c r="BI64" i="4"/>
  <c r="BI65" i="4"/>
  <c r="BI66" i="4"/>
  <c r="BI67" i="4"/>
  <c r="BI68" i="4"/>
  <c r="BI69" i="4"/>
  <c r="BI70" i="4"/>
  <c r="BI71" i="4"/>
  <c r="BI72" i="4"/>
  <c r="BI73" i="4"/>
  <c r="BI74" i="4"/>
  <c r="BI75" i="4"/>
  <c r="BI76" i="4"/>
  <c r="BI77" i="4"/>
  <c r="BI78" i="4"/>
  <c r="BI79" i="4"/>
  <c r="BI80" i="4"/>
  <c r="BI81" i="4"/>
  <c r="BI82" i="4"/>
  <c r="BI83" i="4"/>
  <c r="BI84" i="4"/>
  <c r="BI85" i="4"/>
  <c r="BI86" i="4"/>
  <c r="BI87" i="4"/>
  <c r="BI88" i="4"/>
  <c r="BI89" i="4"/>
  <c r="BI90" i="4"/>
  <c r="BI91" i="4"/>
  <c r="BI92" i="4"/>
  <c r="BI93" i="4"/>
  <c r="BI94" i="4"/>
  <c r="BI95" i="4"/>
  <c r="BI96" i="4"/>
  <c r="BI97" i="4"/>
  <c r="BI98" i="4"/>
  <c r="BI99" i="4"/>
  <c r="BI100" i="4"/>
  <c r="BI101" i="4"/>
  <c r="BI102" i="4"/>
  <c r="BI103" i="4"/>
  <c r="BI104" i="4"/>
  <c r="BI105" i="4"/>
  <c r="BI106" i="4"/>
  <c r="BI107" i="4"/>
  <c r="W43" i="4"/>
  <c r="BG43" i="4" l="1"/>
  <c r="Q108" i="4" l="1"/>
  <c r="BH45" i="4" l="1"/>
  <c r="BH46" i="4"/>
  <c r="BH47" i="4"/>
  <c r="BH48" i="4"/>
  <c r="BH49" i="4"/>
  <c r="BH50" i="4"/>
  <c r="BH51" i="4"/>
  <c r="BH52" i="4"/>
  <c r="BH53" i="4"/>
  <c r="BH54" i="4"/>
  <c r="BH55" i="4"/>
  <c r="BH56" i="4"/>
  <c r="BH57" i="4"/>
  <c r="BH58" i="4"/>
  <c r="BH59" i="4"/>
  <c r="BH60" i="4"/>
  <c r="BH61" i="4"/>
  <c r="BH62" i="4"/>
  <c r="BH63" i="4"/>
  <c r="BH64" i="4"/>
  <c r="BH65" i="4"/>
  <c r="BH66" i="4"/>
  <c r="BH67" i="4"/>
  <c r="BH68" i="4"/>
  <c r="BH69" i="4"/>
  <c r="BH70" i="4"/>
  <c r="BH71" i="4"/>
  <c r="BH72" i="4"/>
  <c r="BH73" i="4"/>
  <c r="BH74" i="4"/>
  <c r="BH75" i="4"/>
  <c r="BH76" i="4"/>
  <c r="BH77" i="4"/>
  <c r="BH78" i="4"/>
  <c r="BH79" i="4"/>
  <c r="BH80" i="4"/>
  <c r="BH81" i="4"/>
  <c r="BH82" i="4"/>
  <c r="BH83" i="4"/>
  <c r="BH84" i="4"/>
  <c r="BH85" i="4"/>
  <c r="BH86" i="4"/>
  <c r="BH87" i="4"/>
  <c r="BH88" i="4"/>
  <c r="BH89" i="4"/>
  <c r="BH90" i="4"/>
  <c r="BH91" i="4"/>
  <c r="BH92" i="4"/>
  <c r="BH93" i="4"/>
  <c r="BH94" i="4"/>
  <c r="BH95" i="4"/>
  <c r="BH96" i="4"/>
  <c r="BH97" i="4"/>
  <c r="BH98" i="4"/>
  <c r="BH99" i="4"/>
  <c r="BH100" i="4"/>
  <c r="BH101" i="4"/>
  <c r="BH102" i="4"/>
  <c r="BH103" i="4"/>
  <c r="BH104" i="4"/>
  <c r="BH105" i="4"/>
  <c r="BH106" i="4"/>
  <c r="BH107" i="4"/>
  <c r="BH108" i="4"/>
  <c r="BG45" i="4"/>
  <c r="BG46" i="4"/>
  <c r="BG47" i="4"/>
  <c r="BG48" i="4"/>
  <c r="BG49" i="4"/>
  <c r="BG50" i="4"/>
  <c r="BG51" i="4"/>
  <c r="BG52" i="4"/>
  <c r="BG53" i="4"/>
  <c r="BG54" i="4"/>
  <c r="BG55" i="4"/>
  <c r="BG56" i="4"/>
  <c r="BG57" i="4"/>
  <c r="BG58" i="4"/>
  <c r="BG59" i="4"/>
  <c r="BG60" i="4"/>
  <c r="BG61" i="4"/>
  <c r="BG62" i="4"/>
  <c r="BG63" i="4"/>
  <c r="BG64" i="4"/>
  <c r="BG65" i="4"/>
  <c r="BG66" i="4"/>
  <c r="BG67" i="4"/>
  <c r="BG68" i="4"/>
  <c r="BG69" i="4"/>
  <c r="BG70" i="4"/>
  <c r="BG71" i="4"/>
  <c r="BG72" i="4"/>
  <c r="BG73" i="4"/>
  <c r="BG74" i="4"/>
  <c r="BG75" i="4"/>
  <c r="BG76" i="4"/>
  <c r="BG77" i="4"/>
  <c r="BG78" i="4"/>
  <c r="BG79" i="4"/>
  <c r="BG80" i="4"/>
  <c r="BG81" i="4"/>
  <c r="BG82" i="4"/>
  <c r="BG83" i="4"/>
  <c r="BG84" i="4"/>
  <c r="BG85" i="4"/>
  <c r="BG86" i="4"/>
  <c r="BG87" i="4"/>
  <c r="BG88" i="4"/>
  <c r="BG89" i="4"/>
  <c r="BG90" i="4"/>
  <c r="BG91" i="4"/>
  <c r="BG92" i="4"/>
  <c r="BG93" i="4"/>
  <c r="BG94" i="4"/>
  <c r="BG95" i="4"/>
  <c r="BG96" i="4"/>
  <c r="BG97" i="4"/>
  <c r="BG98" i="4"/>
  <c r="BG99" i="4"/>
  <c r="BG100" i="4"/>
  <c r="BG101" i="4"/>
  <c r="BG102" i="4"/>
  <c r="BG103" i="4"/>
  <c r="BG104" i="4"/>
  <c r="BG105" i="4"/>
  <c r="BG106" i="4"/>
  <c r="BG107" i="4"/>
  <c r="AQ108" i="4" l="1"/>
  <c r="AQ90" i="4"/>
  <c r="AQ50" i="4"/>
  <c r="AQ74" i="4"/>
  <c r="AQ82" i="4"/>
  <c r="AQ106" i="4"/>
  <c r="AQ66" i="4"/>
  <c r="AQ98" i="4"/>
  <c r="AQ58" i="4"/>
  <c r="AQ107" i="4"/>
  <c r="AQ99" i="4"/>
  <c r="AQ91" i="4"/>
  <c r="AQ83" i="4"/>
  <c r="AQ75" i="4"/>
  <c r="AQ67" i="4"/>
  <c r="AQ59" i="4"/>
  <c r="AQ51" i="4"/>
  <c r="AQ105" i="4"/>
  <c r="AQ97" i="4"/>
  <c r="AQ89" i="4"/>
  <c r="AQ81" i="4"/>
  <c r="AQ73" i="4"/>
  <c r="AQ65" i="4"/>
  <c r="AQ57" i="4"/>
  <c r="AQ49" i="4"/>
  <c r="AQ104" i="4"/>
  <c r="AQ96" i="4"/>
  <c r="AQ88" i="4"/>
  <c r="AQ80" i="4"/>
  <c r="AQ72" i="4"/>
  <c r="AQ64" i="4"/>
  <c r="AQ56" i="4"/>
  <c r="AQ48" i="4"/>
  <c r="AQ103" i="4"/>
  <c r="AQ95" i="4"/>
  <c r="AQ87" i="4"/>
  <c r="AQ79" i="4"/>
  <c r="AQ71" i="4"/>
  <c r="AQ63" i="4"/>
  <c r="AQ55" i="4"/>
  <c r="AQ47" i="4"/>
  <c r="AQ102" i="4"/>
  <c r="AQ94" i="4"/>
  <c r="AQ86" i="4"/>
  <c r="AQ78" i="4"/>
  <c r="AQ70" i="4"/>
  <c r="AQ62" i="4"/>
  <c r="AQ54" i="4"/>
  <c r="AQ46" i="4"/>
  <c r="AQ101" i="4"/>
  <c r="AQ93" i="4"/>
  <c r="AQ85" i="4"/>
  <c r="AQ77" i="4"/>
  <c r="AQ69" i="4"/>
  <c r="AQ61" i="4"/>
  <c r="AQ53" i="4"/>
  <c r="AQ45" i="4"/>
  <c r="AQ100" i="4"/>
  <c r="AQ92" i="4"/>
  <c r="AQ84" i="4"/>
  <c r="AQ76" i="4"/>
  <c r="AQ68" i="4"/>
  <c r="AQ60" i="4"/>
  <c r="AQ52" i="4"/>
  <c r="T43" i="4"/>
  <c r="AQ43" i="4" l="1"/>
  <c r="BG5" i="4" l="1"/>
  <c r="BG16" i="4"/>
  <c r="BG17" i="4"/>
  <c r="BG118" i="4"/>
  <c r="BG119" i="4"/>
  <c r="BG120" i="4"/>
  <c r="BG121" i="4"/>
  <c r="BG122" i="4"/>
  <c r="BG123" i="4"/>
  <c r="BG124" i="4"/>
  <c r="BG125" i="4"/>
  <c r="BG126" i="4"/>
  <c r="BG127" i="4"/>
  <c r="BG128" i="4"/>
  <c r="BG129" i="4"/>
  <c r="BG130" i="4"/>
  <c r="BG131" i="4"/>
  <c r="BG132" i="4"/>
  <c r="BG133" i="4"/>
  <c r="BG134" i="4"/>
  <c r="BG135" i="4"/>
  <c r="BG136" i="4"/>
  <c r="BG137" i="4"/>
  <c r="BG138" i="4"/>
  <c r="BG139" i="4"/>
  <c r="BG140" i="4"/>
  <c r="BG141" i="4"/>
  <c r="BG142" i="4"/>
  <c r="BG143" i="4"/>
  <c r="BG144" i="4"/>
  <c r="BG145" i="4"/>
  <c r="BG146" i="4"/>
  <c r="BG147" i="4"/>
  <c r="BG148" i="4"/>
  <c r="BG149" i="4"/>
  <c r="BG150" i="4"/>
  <c r="BG151" i="4"/>
  <c r="BG152" i="4"/>
  <c r="BG153" i="4"/>
  <c r="BG154" i="4"/>
  <c r="BG155" i="4"/>
  <c r="BG156" i="4"/>
  <c r="BG157" i="4"/>
  <c r="BG158" i="4"/>
  <c r="BG159" i="4"/>
  <c r="BG160" i="4"/>
  <c r="BG161" i="4"/>
  <c r="BG162" i="4"/>
  <c r="BG163" i="4"/>
  <c r="BG164" i="4"/>
  <c r="BG165" i="4"/>
  <c r="BG166" i="4"/>
  <c r="BG167" i="4"/>
  <c r="BG168" i="4"/>
  <c r="BG169" i="4"/>
  <c r="BG170" i="4"/>
  <c r="BG171" i="4"/>
  <c r="BG172" i="4"/>
  <c r="BG173" i="4"/>
  <c r="BG174" i="4"/>
  <c r="BG175" i="4"/>
  <c r="BG176" i="4"/>
  <c r="BG177" i="4"/>
  <c r="BG178" i="4"/>
  <c r="BG179" i="4"/>
  <c r="BG180" i="4"/>
  <c r="BG181" i="4"/>
  <c r="BG182" i="4"/>
  <c r="BG183" i="4"/>
  <c r="BG184" i="4"/>
  <c r="BG185" i="4"/>
  <c r="BG186" i="4"/>
  <c r="BG187" i="4"/>
  <c r="BG188" i="4"/>
  <c r="BG189" i="4"/>
  <c r="BG190" i="4"/>
  <c r="BG191" i="4"/>
  <c r="BG192" i="4"/>
  <c r="BG193" i="4"/>
  <c r="BG194" i="4"/>
  <c r="BG195" i="4"/>
  <c r="BG196" i="4"/>
  <c r="BG197" i="4"/>
  <c r="BG198" i="4"/>
  <c r="BG199" i="4"/>
  <c r="BG200" i="4"/>
  <c r="BG201" i="4"/>
  <c r="BG202" i="4"/>
  <c r="BG203" i="4"/>
  <c r="BG204" i="4"/>
  <c r="BG205" i="4"/>
  <c r="BG206" i="4"/>
  <c r="BG207" i="4"/>
  <c r="BG208" i="4"/>
  <c r="BG209" i="4"/>
  <c r="BG210" i="4"/>
  <c r="BG211" i="4"/>
  <c r="BG212" i="4"/>
  <c r="BG213" i="4"/>
  <c r="BG214" i="4"/>
  <c r="BG215" i="4"/>
  <c r="BG216" i="4"/>
  <c r="BG217" i="4"/>
  <c r="BG218" i="4"/>
  <c r="BG219" i="4"/>
  <c r="BG220" i="4"/>
  <c r="BG221" i="4"/>
  <c r="BG222" i="4"/>
  <c r="BG223" i="4"/>
  <c r="BG224" i="4"/>
  <c r="BG225" i="4"/>
  <c r="BG226" i="4"/>
  <c r="BG227" i="4"/>
  <c r="BG228" i="4"/>
  <c r="BG229" i="4"/>
  <c r="BG230" i="4"/>
  <c r="BG231" i="4"/>
  <c r="BG232" i="4"/>
  <c r="BG233" i="4"/>
  <c r="BG234" i="4"/>
  <c r="BG235" i="4"/>
  <c r="BG236" i="4"/>
  <c r="BG237" i="4"/>
  <c r="BG238" i="4"/>
  <c r="BG239" i="4"/>
  <c r="BG240" i="4"/>
  <c r="BG241" i="4"/>
  <c r="BG242" i="4"/>
  <c r="BG243" i="4"/>
  <c r="BG244" i="4"/>
  <c r="BG245" i="4"/>
  <c r="BG246" i="4"/>
  <c r="BG247" i="4"/>
  <c r="BG248" i="4"/>
  <c r="BG249" i="4"/>
  <c r="BG250" i="4"/>
  <c r="BG251" i="4"/>
  <c r="BG252" i="4"/>
  <c r="BG253" i="4"/>
  <c r="BG254" i="4"/>
  <c r="BG255" i="4"/>
  <c r="AR209" i="4"/>
  <c r="AR210" i="4"/>
  <c r="AR211" i="4"/>
  <c r="AR212" i="4"/>
  <c r="AR213" i="4"/>
  <c r="AR214" i="4"/>
  <c r="AR215" i="4"/>
  <c r="AR216" i="4"/>
  <c r="AR217" i="4"/>
  <c r="AR218" i="4"/>
  <c r="AR219" i="4"/>
  <c r="AR220" i="4"/>
  <c r="AR221" i="4"/>
  <c r="AR222" i="4"/>
  <c r="AR223" i="4"/>
  <c r="AR224" i="4"/>
  <c r="AR225" i="4"/>
  <c r="AR226" i="4"/>
  <c r="AR227" i="4"/>
  <c r="AR228" i="4"/>
  <c r="AR229" i="4"/>
  <c r="AR230" i="4"/>
  <c r="AR231" i="4"/>
  <c r="AR232" i="4"/>
  <c r="AR233" i="4"/>
  <c r="AR234" i="4"/>
  <c r="AR235" i="4"/>
  <c r="AR236" i="4"/>
  <c r="AR237" i="4"/>
  <c r="AR238" i="4"/>
  <c r="AR239" i="4"/>
  <c r="AR240" i="4"/>
  <c r="AR241" i="4"/>
  <c r="AR242" i="4"/>
  <c r="AR243" i="4"/>
  <c r="AR244" i="4"/>
  <c r="AR245" i="4"/>
  <c r="AR246" i="4"/>
  <c r="AR247" i="4"/>
  <c r="AR248" i="4"/>
  <c r="AR249" i="4"/>
  <c r="AR250" i="4"/>
  <c r="AR251" i="4"/>
  <c r="AR252" i="4"/>
  <c r="AR253" i="4"/>
  <c r="AR254" i="4"/>
  <c r="AR255"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5" i="4"/>
  <c r="AR16" i="4"/>
  <c r="AR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AR201" i="4"/>
  <c r="AR202" i="4"/>
  <c r="AR203" i="4"/>
  <c r="AR204" i="4"/>
  <c r="AR205" i="4"/>
  <c r="AR206" i="4"/>
  <c r="AR207" i="4"/>
  <c r="AR208" i="4"/>
  <c r="AR43" i="4"/>
  <c r="F43" i="4"/>
  <c r="AB43" i="4"/>
  <c r="AB45" i="4" l="1"/>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5" i="4"/>
  <c r="AB16" i="4"/>
  <c r="AB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Q43" i="4"/>
  <c r="Q132" i="4"/>
  <c r="Q84" i="4"/>
  <c r="Q85" i="4"/>
  <c r="Q86" i="4"/>
  <c r="Q87" i="4"/>
  <c r="Q88" i="4"/>
  <c r="Q89" i="4"/>
  <c r="Q90" i="4"/>
  <c r="Q91" i="4"/>
  <c r="Q92" i="4"/>
  <c r="Q93" i="4"/>
  <c r="Q94" i="4"/>
  <c r="Q95" i="4"/>
  <c r="Q96" i="4"/>
  <c r="Q97" i="4"/>
  <c r="Q98" i="4"/>
  <c r="Q99" i="4"/>
  <c r="Q100" i="4"/>
  <c r="Q101" i="4"/>
  <c r="Q102" i="4"/>
  <c r="Q103" i="4"/>
  <c r="Q104" i="4"/>
  <c r="Q105" i="4"/>
  <c r="Q106" i="4"/>
  <c r="Q107" i="4"/>
  <c r="Q5" i="4"/>
  <c r="Q16" i="4"/>
  <c r="Q17" i="4"/>
  <c r="Q118" i="4"/>
  <c r="Q119" i="4"/>
  <c r="Q120" i="4"/>
  <c r="Q121" i="4"/>
  <c r="Q122" i="4"/>
  <c r="Q123" i="4"/>
  <c r="Q124" i="4"/>
  <c r="Q125" i="4"/>
  <c r="Q126" i="4"/>
  <c r="Q127" i="4"/>
  <c r="Q128" i="4"/>
  <c r="Q129" i="4"/>
  <c r="Q130" i="4"/>
  <c r="Q131"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F241" i="4"/>
  <c r="F242" i="4"/>
  <c r="F243" i="4"/>
  <c r="F244" i="4"/>
  <c r="F245" i="4"/>
  <c r="F246" i="4"/>
  <c r="F247" i="4"/>
  <c r="F248" i="4"/>
  <c r="F249" i="4"/>
  <c r="F250" i="4"/>
  <c r="F251" i="4"/>
  <c r="F252" i="4"/>
  <c r="F253" i="4"/>
  <c r="F254" i="4"/>
  <c r="F255"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5" i="4"/>
  <c r="F16" i="4"/>
  <c r="F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alcChain>
</file>

<file path=xl/sharedStrings.xml><?xml version="1.0" encoding="utf-8"?>
<sst xmlns="http://schemas.openxmlformats.org/spreadsheetml/2006/main" count="305" uniqueCount="228">
  <si>
    <t>• McMullan M, Endacott R, Gray MA, Jasper M, Miller CM, Scholes J, Webb C. Portfolios and assessment of competence: a review of the literature. J Adv Nurs. 2003 Feb;41(3):283-94. doi: 10.1046/j.1365-2648.2003.02528.x. PMID: 12581116</t>
  </si>
  <si>
    <t>• Tochel C, Haig A, Hesketh A, Cadzow A, Beggs K, Colthart I, Peacock H. The effectiveness of portfolios for post-graduate assessment and education: BEME Guide No 12. Med Teach. 2009 Apr;31(4):299-318. doi: 10.1080/01421590902883056. PMID: 19404890</t>
  </si>
  <si>
    <t>(https://www.ems.gov/pdf/National-EMS-Education-Standards-FINAL-Jan-2009.pdf)</t>
  </si>
  <si>
    <t>(https://www.ems.gov/pdf/National_EMS_Scope_of_Practice_Model_2019.pdf).</t>
  </si>
  <si>
    <t>CoAEMSP educational experts worked with the National Registry to develop the recommendations in this document.  This document encompasses the entirety of the National Registry portfolio requirements for documentation of ALS skills competency.  The National Registry evaluation processes for National Registry Paramedic (NRP) certification are designed in combination with evaluations done by the Paramedic educational program.  Public trust in the competency of Paramedics depends upon consistent evaluation and documentation of skills competency using these minimum expectations.</t>
  </si>
  <si>
    <t>2. Modularity</t>
  </si>
  <si>
    <t>3. Clarity</t>
  </si>
  <si>
    <t>1. Simplicity</t>
  </si>
  <si>
    <t xml:space="preserve">(http://prehospitalguidelines.org/new-ebgs/) </t>
  </si>
  <si>
    <t>Column 2
Exposure in Clinical or Field Experience/Capstone Field Internship</t>
  </si>
  <si>
    <t>Total</t>
  </si>
  <si>
    <t>Conducts patient assessment (primary and secondary assessment), performs motor skills if appropriate and available, and assists with development of a management plan in patient exposures with some assistance for evaluation</t>
  </si>
  <si>
    <t>Column 1
Formative Exposure in 
Clinical or Field Experience</t>
  </si>
  <si>
    <t>Pediatric patients with pathologies or complaints</t>
  </si>
  <si>
    <t>Minimum Exposure</t>
  </si>
  <si>
    <t>Age</t>
  </si>
  <si>
    <t>Neonate 
(birth to 30 days)</t>
  </si>
  <si>
    <t>Infant
(1 mo - 12 mos)</t>
  </si>
  <si>
    <t>Toddler 
(1 to 2 years)</t>
  </si>
  <si>
    <t>Preschool 
(3 to 5 years)</t>
  </si>
  <si>
    <t>School-Aged/
Preadolescent
(6 to 12 years)</t>
  </si>
  <si>
    <t>Adolescent 
(13 to 18 years)</t>
  </si>
  <si>
    <t xml:space="preserve">CoAEMSP 
Student Minimum Competency (SMC) </t>
  </si>
  <si>
    <t>Adult</t>
  </si>
  <si>
    <t>(19 to 65 years of age)</t>
  </si>
  <si>
    <t>Geriatric</t>
  </si>
  <si>
    <t>(older than 65 years of age)</t>
  </si>
  <si>
    <t>(see Elder A. Clinical Skills Assessment in the Twenty-First Century. Med Clin North Am. 2018 May;102(3):545-558. doi: 10.1016/j.mcna.2017.12.014. PMID: 29650075.)</t>
  </si>
  <si>
    <t>CoAEMSP 
Student Minimum Competency by Pathology or Complaint</t>
  </si>
  <si>
    <t>Trauma</t>
  </si>
  <si>
    <t>Perform PPV with BVM</t>
  </si>
  <si>
    <t>2*</t>
  </si>
  <si>
    <t>1*</t>
  </si>
  <si>
    <t>10*</t>
  </si>
  <si>
    <t>Psychiatric/
Behavioral</t>
  </si>
  <si>
    <t>Total 
Formative &amp; 
Competency Evaluations 
by Condition 
or Complaint</t>
  </si>
  <si>
    <t>N/A</t>
  </si>
  <si>
    <t>Minimum of one (1) distressed neonate following delivery simulated scenario must be successfully completed prior to capstone field internship.</t>
  </si>
  <si>
    <t>Minimum of one (1) cardiac-related chest pain simulated scenario must be successfully completed prior to capstone field internship.</t>
  </si>
  <si>
    <t>Minimum of one (1) psychiatric simulated scenario must be 
successfully completed prior to capstone field internship.</t>
  </si>
  <si>
    <t>Minimum of one (1) pediatric and one (1) adult trauma simulated scenario must be successfully completed prior 
to capstone field internship.</t>
  </si>
  <si>
    <t>Totals:</t>
  </si>
  <si>
    <t>Student Minimum Competency
Table 3 Skills</t>
  </si>
  <si>
    <t>(see Tracey L  Hill, The portfolio as a summative assessment for the nursing student, Teaching and Learning in Nursing, Volume 7, Issue 4, 2012, Pages 140-145, ISSN 1557-3087, https://doi.org/10.1016/j.teln.2012.06.005.)</t>
  </si>
  <si>
    <t>(see Wilson ME. Assessing intravenous cannulation and tracheal intubation trainng. Anaesthesia. 1991 Jul;46(7):578-9. doi: 10.1111/j.1365-2044.1991.tb09662.x. PMID: 1862902.).</t>
  </si>
  <si>
    <t>CoAEMSP 
Recommended Motor Skills 
Assessed and Success</t>
  </si>
  <si>
    <t>Totals</t>
  </si>
  <si>
    <t>Report Success Rate</t>
  </si>
  <si>
    <t>Field Experience</t>
  </si>
  <si>
    <t>Capstone Field Internship</t>
  </si>
  <si>
    <t>The following are motor skills for which prior EMT certification provides reasonable evidence of competency.  Programs which combine EMT and Paramedic education must present an alternative plan for ensuring competency in these skills.  Programs are encouraged, but not required, to verify competency for these skills due to quick degradation or incomplete acquisition of the skills.</t>
  </si>
  <si>
    <t>Evidence</t>
  </si>
  <si>
    <t>Insert NPA</t>
  </si>
  <si>
    <t>Insert OPA</t>
  </si>
  <si>
    <t>Perform a Comprehensive Physical Assessment</t>
  </si>
  <si>
    <t>(Only Report Successful Attempts)</t>
  </si>
  <si>
    <t xml:space="preserve">Table 1 </t>
  </si>
  <si>
    <t>Table 3 (Success Rates)
Cummulative Motor Skill Competency Assessed on Patients During  Clinical, Field Expereince, or Capstone Field Internship
(MUST REPORT ONLY SUCCESS RATE)</t>
  </si>
  <si>
    <t>Table 3</t>
  </si>
  <si>
    <t xml:space="preserve"> Successful Motor Skills Assessed on a Patient in Clinical or Field Experience or Capstone Field Internship
*Motor Skill Can be Achieved by Simulation</t>
  </si>
  <si>
    <t>Table 4</t>
  </si>
  <si>
    <t>Capstone Field Internship Team Leads</t>
  </si>
  <si>
    <t>(Only Report Success Team Leads)</t>
  </si>
  <si>
    <t>(Ashish R. Panchal, Madison K. Rivard, Rebecca E. Cash, John P. Corley Jr., Marjorie Jean-Baptiste, Kirsten Chrzan &amp; Mihaiela R. Gugiu (2021) Methods and Implementation of the 2019 EMS Practice Analysis, Prehospital Emergency Care, DOI: 10.1080/10903127.2</t>
  </si>
  <si>
    <t>(see Boulet JR, Murray D, Kras J, Woodhouse J, McAllister J, Ziv A. Reliability and validity of a simulation-based acute care skills assessment for medical students and residents. Anesthesiology. 2003 Dec;99(6):1270-80. doi: 10.1097/00000542-200312000-000</t>
  </si>
  <si>
    <t>https://www.ahajournals.org/doi/10.1161/CIR.0000000000000903</t>
  </si>
  <si>
    <t>Table 2</t>
  </si>
  <si>
    <t>Administer IV infusion medication</t>
  </si>
  <si>
    <t>Administer IV bolus medication</t>
  </si>
  <si>
    <t>Administer IM injection</t>
  </si>
  <si>
    <t>Establish IO access</t>
  </si>
  <si>
    <t>Perform oral endotracheal intubation</t>
  </si>
  <si>
    <t>Perform endotracheal suctioning</t>
  </si>
  <si>
    <t>Perform cricothyrotomy</t>
  </si>
  <si>
    <t>Insert supraglottic airway</t>
  </si>
  <si>
    <t>Perform needle decompression of the chest</t>
  </si>
  <si>
    <t>Perform synchronized cardioversion</t>
  </si>
  <si>
    <t>Perform defibrillation</t>
  </si>
  <si>
    <t>Perform transcutaneous pacing</t>
  </si>
  <si>
    <t>Perform chest compressions</t>
  </si>
  <si>
    <t>Perform oral suctioning</t>
  </si>
  <si>
    <t>Perform FBAO - adult</t>
  </si>
  <si>
    <t>Perform FBAO - infant</t>
  </si>
  <si>
    <t>Administer oxygen by nasal cannula</t>
  </si>
  <si>
    <t>Administer oxygen by face mask</t>
  </si>
  <si>
    <t>Ventilate an adult patient with a BVM</t>
  </si>
  <si>
    <t>Ventilate a pediatric patient with a BVM</t>
  </si>
  <si>
    <t>Ventilate a neonate patient with a BVM</t>
  </si>
  <si>
    <t>Apply a tourniquet</t>
  </si>
  <si>
    <t>Apply a cervical collar</t>
  </si>
  <si>
    <t>Perform spine motion restriction</t>
  </si>
  <si>
    <t>Lift and transfer a patient to the stretcher</t>
  </si>
  <si>
    <t>Splint a suspected long bone injury</t>
  </si>
  <si>
    <t>Stabilize an impaled object</t>
  </si>
  <si>
    <t>Dress and bandage a soft tissue injury</t>
  </si>
  <si>
    <t>Apply an occlusive dressing to an open wound to the thorax</t>
  </si>
  <si>
    <t>Perform uncomplicated delivery</t>
  </si>
  <si>
    <t>Assess vital signs</t>
  </si>
  <si>
    <t>Perform CPR - adult</t>
  </si>
  <si>
    <t>Perform CPR - pediatric</t>
  </si>
  <si>
    <t>Perform CPR - neonate</t>
  </si>
  <si>
    <t>Introduction</t>
  </si>
  <si>
    <t>Principles of Design</t>
  </si>
  <si>
    <t>Implementation</t>
  </si>
  <si>
    <t>Student Minimum Competency
Table 1 Ages</t>
  </si>
  <si>
    <t>Column 2
Exposure in Clinical or Field Experience and Capstone Field Internship</t>
  </si>
  <si>
    <t>Conducts a patient assessment and develops a management plan for evaluation on each patient with minimal to no assistance</t>
  </si>
  <si>
    <t xml:space="preserve">                                         </t>
  </si>
  <si>
    <t xml:space="preserve"> *Simulation permitted for skills with asterisk</t>
  </si>
  <si>
    <t>Student Minimum Competency
Table 5 EMT Skills Competency</t>
  </si>
  <si>
    <t>Ages</t>
  </si>
  <si>
    <t>Minimum of two (2) complicated obstetric delivery simulated scenarios must be successfully completed prior to capstone field internship including a prolapsed cord and a breech delivery.</t>
  </si>
  <si>
    <t>Simulation</t>
  </si>
  <si>
    <t>Establish IV access</t>
  </si>
  <si>
    <t>Wilson, M., Hallam, P J, Pecheone, R.L., Moss, P. A. (2014) Evaluating the Validity of Portfolio Assessments for Licensure Decisions. Education Policy Analysis Archives, 22 (6)</t>
  </si>
  <si>
    <t>____________________</t>
  </si>
  <si>
    <t>4 &amp; 5</t>
  </si>
  <si>
    <t>Unsuccessful performance must be documented for these skills to compute the percentage of successful performance.  Peer evaluation may augment, but should not replace evaluation by a supervisor, preceptor, examiner, or instructor. Because of the lack of baseline data, a minimum success rate is not defined.  Programs must report the success rate for each listed skill. Programs may wish to explore reasonable program minimum standards for success rate using their professional judgment. In setting a minimum acceptable standard, program directors should consult with medical directors and subject matter experts to develop: (1) minimum number of total skill performances that would constitute sufficient exposure for a valid assessment of consistent performance, (2) minimum acceptable success rate after the skill has been acquired in laboratory and initial practice, and (3) means of identifying non-standard patient presentations that are unreasonably difficult for an entry-level practitioner (such as high Mallimpati or Cormack-Lehane scores for endotracheal intubation).</t>
  </si>
  <si>
    <t>The following are motor skills for which patient exposures during clinical and field environments is not sufficient to document motor skill proficiency.  In these cases, acquisition of motor skills should be conducted in planned laboratory settings prior to testing integrated skills performance in simulated patient encounters.  This table can be used to assist in the development of curriculum, clinical and simulation sequences.</t>
  </si>
  <si>
    <t>Successful Attempts</t>
  </si>
  <si>
    <t>Total Number of Attempts</t>
  </si>
  <si>
    <t xml:space="preserve">10*          </t>
  </si>
  <si>
    <t xml:space="preserve">
Minimum Number Recommended ==&gt;
</t>
  </si>
  <si>
    <t>Graduate Name(s)↓</t>
  </si>
  <si>
    <t>Obstetric delivery 
with normal newborn care</t>
  </si>
  <si>
    <t>Distressed neonate 
(birth to 30 days)</t>
  </si>
  <si>
    <t>Cardiac arrest</t>
  </si>
  <si>
    <t>Cardiac dysrhythmias</t>
  </si>
  <si>
    <t>Obstetric delivery w/ normal newborn care  and/or complicated obstetric delivery</t>
  </si>
  <si>
    <t>Cardiac pathology or complaint</t>
  </si>
  <si>
    <t xml:space="preserve">
Cardiac arrest</t>
  </si>
  <si>
    <t>Cardiac dysrhythmia</t>
  </si>
  <si>
    <t>Medical neurologic pathology or complaint</t>
  </si>
  <si>
    <t xml:space="preserve">Minimum Number Recommended ==&gt;
</t>
  </si>
  <si>
    <t>(Report Successful Attempts and Total Attempts in order for the Success Rate to Calculate)</t>
  </si>
  <si>
    <t xml:space="preserve">Administer IM injection </t>
  </si>
  <si>
    <t>Perform crico-thyrotomy</t>
  </si>
  <si>
    <t>Column % auto calculates based on formula above</t>
  </si>
  <si>
    <t>Success Rate =   %</t>
  </si>
  <si>
    <t xml:space="preserve">Success Rate =   % </t>
  </si>
  <si>
    <t xml:space="preserve">
(Place the total number of attempts for each graduate below)
</t>
  </si>
  <si>
    <t>CoAEMSP Student Minimum Competency Recommendations
Frequently Asked Questions (FAQ)</t>
  </si>
  <si>
    <t>Trans-cutaneous pacing</t>
  </si>
  <si>
    <t>(Place the total attempts for each graduate below)</t>
  </si>
  <si>
    <t>The tracking system for demonstration of skills and experiences during training should track each of the four (4) dimensions for the educational activity that assesses skills and abilities:
     • Description of the assessed skill or ability
     • Age or developmental category of the patient
     • Pathophysiology or type of patient presentation
     • Environment of the evaluation: lab setting, simulated patient encounter, or live patient encounter.
Each experience can then be compared to the following tables for expected minimums.</t>
  </si>
  <si>
    <t xml:space="preserve">• Driessen, E.W. (2008). Educating the self-critical doctor. Using a portfolio to stimulate and assess medical students' reflection. </t>
  </si>
  <si>
    <t>The principles behind this document are to communicate minimum expectations in a manner that enables consistency of application and verification of competency.  The panel used the following principles to guide the discussion and development of the document.</t>
  </si>
  <si>
    <t>This document aims to provide a modular format that adapts to evolving standards.  Updates to a particular skill do not require reconsideration of the entire table. Continued research and evaluation will result in updates and revisions based on evidence-based guidelines.
While CoAEMSP's current jurisdiction is limited to Paramedic educational programs, this document aims to provide a framework and model that can be used for ALL levels of Emergency Medical Services (EMS) personnel.  A modular framework can be easily adapted to other levels of education and training regulated by other organizations.</t>
  </si>
  <si>
    <t>The document aims to identify which tasks are essential for the verification of competency, including skills.  The aim is clear identification and communication of minimum expectations that constitute reasonable evidence that the student can perform the task on demand.  The document also aims to identify standards for areas that require exposure and experience with live patients versus the ability to simulate experiences, recognizing the limitations of current simulation capabilities.</t>
  </si>
  <si>
    <t>Patients of different ages present with distinct anatomies, physiologies, and disease processes.  Students must have exposure to patients of various ages to build both competence and confidence.  There is age-specific considerations for assessment and management for age groups.  The educational institution must assess student ability to provide safe and effective care for a variety of ages of patients.
Each patient encounter or simulation should only have one (1) age designation.  If a simulation involves multiple patients, the competency should be assessed for each patient.</t>
  </si>
  <si>
    <t>Respiratory pathology or complaint</t>
  </si>
  <si>
    <t>Other medical conditions or complaints</t>
  </si>
  <si>
    <t xml:space="preserve">Administer IV infusion medication </t>
  </si>
  <si>
    <t xml:space="preserve">State the Program’s specific action plan for students who do not meet the program’s minimum required numbers in the on-time educational activities of the curriculum (e.g., in the usual scheduled clinical experience and field experience/internship activities). </t>
  </si>
  <si>
    <t>Medical Director Approval Required</t>
  </si>
  <si>
    <t>Date
(mm/dd/yyyy)</t>
  </si>
  <si>
    <t xml:space="preserve"> (mm/dd/yyyy)</t>
  </si>
  <si>
    <t>Printing the Medical Director's name above constitutes an electronic signature of 
the Medical Director approval for the above program required minimum numbers.</t>
  </si>
  <si>
    <t>Print Program Director Name in Box Above</t>
  </si>
  <si>
    <t>Print Medical Director Name in Box Above</t>
  </si>
  <si>
    <t>Please Note:  
If the Associate Medical Director has approved the above program required minimum numbers, then the program must be able to provide evidence the program Medical Director has delegated this duty to the Associate Medical Director for review during site visit evaluations or at any point evidence is requested by the CoAEMSP.</t>
  </si>
  <si>
    <t>Printing the Program Director's name above constitutes an electronic signature and an 
attestation the above program required minimum numbers were endorsed by the 
program Advisory Committee on the date provided.</t>
  </si>
  <si>
    <t>Please Note:  
The CoAEMSP Student Minimum Competency (SMC) Summary Tracking documentation and the program Advisory Committee meeting minutes verifying endorsement should be attached and provided as a single PDF file when submitting as evidence to the CoAEMSP.</t>
  </si>
  <si>
    <t>CoAEMSP
Program #:</t>
  </si>
  <si>
    <t>Sponsor/Program Name:</t>
  </si>
  <si>
    <t>Number of Graduates:</t>
  </si>
  <si>
    <t>Cohort Start Date:</t>
  </si>
  <si>
    <t>On-time 
Graduation Date:</t>
  </si>
  <si>
    <t>Pathology /Complaint (Conditions)
(*) Simulation Permitted</t>
  </si>
  <si>
    <t>Splint a suspected joint injury</t>
  </si>
  <si>
    <t>Perform FBAO removal using Magill Forceps</t>
  </si>
  <si>
    <t>The 2023 CoAEMSP Student Minimum Competency Recommendations are effective January 1, 2023.  The program must establish its program specific minimum requirements, based on CoAEMSP Recommendations, have the plan approved by the program Medical Director, endorsed by the program Advisory Committee, and have a documentation and tracking system in place before that date.  Competency for students enrolling in a Paramedic program after January 1, 2023 will be evaluated based on the 2023 CoAEMSP Student Minimum Competency Recommendations.  Programs may also elect to implement the 2023 Recommendations before the January 1 deadline. 
For additional information, please select the link below to access the CoAEMSP Frequently Asked Questions (FAQ) or visit the Program Minimum Numbers section of the Resource Library page of the CoAEMSP website.</t>
  </si>
  <si>
    <t>Select link ==&gt;</t>
  </si>
  <si>
    <t>Please select the link below to access the CoAEMSP &amp; NREMT Simulation Guidelines and Recommendations or visit the Program Minimum Numbers section of the Resource Library page of the CoAEMSP website.</t>
  </si>
  <si>
    <t>CoAEMSP &amp; NREMT 
Simulation Guidelines and Recommendations</t>
  </si>
  <si>
    <t xml:space="preserve">  Place Program Required 
   Minimum Numbers Here ===&gt;</t>
  </si>
  <si>
    <t>Place Program Required 
   Minimum Numbers Here ===&gt;</t>
  </si>
  <si>
    <t>Place Program Required Minimum Numbers Here ===&gt;</t>
  </si>
  <si>
    <r>
      <rPr>
        <sz val="12"/>
        <color theme="1"/>
        <rFont val="Arial"/>
        <family val="2"/>
      </rPr>
      <t>The goal of this document is to describe minimum expectations for student formative experiences and minimum expectations by which the program must ensure minimum entry level competency.  Formative experience is defined as an activity in which the student performance is assessed to provide feedback to the student during the educational experience and to expose the student to the variety of patients and conditions seen by a practicing Paramedic.  Reasonable evidence of competency is defined as the performance expectation by which the educational program can attest that the student has amassed a portfolio of demonstrated performance of skills and abilities necessary for safe and effective care.  The standards for reasonable evidence of competency are built on the concept that competent performance must be demonstrated over time in a variety of conditions.  A single evaluation of skills performance by the educational institution cannot provide sufficient evidence of competency.  As Kane noted, “One may have high confidence in an assumption that is supported by several independent sources of evidence even though each source of evidence is questionable … In practical arguments, redundancy can be a virtue.” (Kane, Michael T., An Argument-Based Approach to Validity, Quantitative Methods in Psychology, Vol 112 No. 3, 1992).  The use of portfolios is an established tool that contributes to the valid and reliable evaluation of competency</t>
    </r>
    <r>
      <rPr>
        <vertAlign val="superscript"/>
        <sz val="12"/>
        <color theme="1"/>
        <rFont val="Arial"/>
        <family val="2"/>
      </rPr>
      <t>1,2,3,4</t>
    </r>
    <r>
      <rPr>
        <sz val="11"/>
        <color theme="1"/>
        <rFont val="Arial"/>
        <family val="2"/>
      </rPr>
      <t>.</t>
    </r>
  </si>
  <si>
    <r>
      <rPr>
        <sz val="12"/>
        <color theme="1"/>
        <rFont val="Arial"/>
        <family val="2"/>
      </rPr>
      <t>The expectations for minimum expected formative experiences were built from a panel of educational subject matter experts and records of student data.  The group was convened by the Committee on Accreditation of Educational Programs for the Emergency Medical Services Professions (CoAEMSP).  This process was informed by the 2019 National Registry of Emergency Medical Technicians (NREMT) Advanced Life Support (ALS) Practice Analysis</t>
    </r>
    <r>
      <rPr>
        <vertAlign val="superscript"/>
        <sz val="12"/>
        <color theme="1"/>
        <rFont val="Arial"/>
        <family val="2"/>
      </rPr>
      <t>5</t>
    </r>
    <r>
      <rPr>
        <sz val="11"/>
        <color theme="1"/>
        <rFont val="Arial"/>
        <family val="2"/>
      </rPr>
      <t xml:space="preserve">, </t>
    </r>
    <r>
      <rPr>
        <sz val="12"/>
        <color theme="1"/>
        <rFont val="Arial"/>
        <family val="2"/>
      </rPr>
      <t>which provided valuable insight on necessary skills and abilities of a competent Paramedic, as well as the variety of patient types and conditions seen.  The panel used available educational literature, experiences of CoAEMSP site reviewers, experiences of Paramedic educational Program Directors, and professional judgment to determine recommended minimum expectations.  The principles used by the panel include educationally appropriate processes and practical capacity for US Paramedic educational institutions in keeping with United States National Highway Traffic Safety Administration’s National EMS Education Standards</t>
    </r>
    <r>
      <rPr>
        <vertAlign val="superscript"/>
        <sz val="12"/>
        <color theme="1"/>
        <rFont val="Arial"/>
        <family val="2"/>
      </rPr>
      <t>6</t>
    </r>
    <r>
      <rPr>
        <sz val="11"/>
        <color theme="1"/>
        <rFont val="Arial"/>
        <family val="2"/>
      </rPr>
      <t xml:space="preserve"> </t>
    </r>
    <r>
      <rPr>
        <sz val="12"/>
        <color theme="1"/>
        <rFont val="Arial"/>
        <family val="2"/>
      </rPr>
      <t>and Scope of Practice Models</t>
    </r>
    <r>
      <rPr>
        <vertAlign val="superscript"/>
        <sz val="12"/>
        <color theme="1"/>
        <rFont val="Arial"/>
        <family val="2"/>
      </rPr>
      <t>7</t>
    </r>
  </si>
  <si>
    <r>
      <t>The document should be easily summarized and understood.  It should provide a consistent standard for data storage and data communication that is scalable and open.  Paramedic educational programs range in size and structure, and the expectations should provide a common baseline that can be implemented and tracked. 
The document should focus on the “what” rather than the “how.”  This principle is particularly important as medical science and educational practices evolve.  New evidence-based guidelines (EBGs) can be easily incorporated.  The document does not specify how a skill should be performed but rather focuses that the skill should be performed according to the current standard of care.  Educators may find the collection of EMS related EBGs at the Prehospital Guidelines Consortium a useful source for up-to-date standards on how to manage particular conditions</t>
    </r>
    <r>
      <rPr>
        <vertAlign val="superscript"/>
        <sz val="11"/>
        <color theme="1"/>
        <rFont val="Arial"/>
        <family val="2"/>
      </rPr>
      <t>1</t>
    </r>
    <r>
      <rPr>
        <sz val="11"/>
        <color theme="1"/>
        <rFont val="Arial"/>
        <family val="2"/>
      </rPr>
      <t xml:space="preserve">. </t>
    </r>
  </si>
  <si>
    <r>
      <t>Minimum Recommendations
by Age</t>
    </r>
    <r>
      <rPr>
        <b/>
        <sz val="12"/>
        <color theme="1"/>
        <rFont val="Arial"/>
        <family val="2"/>
      </rPr>
      <t>*</t>
    </r>
    <r>
      <rPr>
        <b/>
        <sz val="14"/>
        <color theme="1"/>
        <rFont val="Arial"/>
        <family val="2"/>
      </rPr>
      <t xml:space="preserve">
</t>
    </r>
    <r>
      <rPr>
        <b/>
        <sz val="12"/>
        <color theme="1"/>
        <rFont val="Arial"/>
        <family val="2"/>
      </rPr>
      <t>(*included in the total)</t>
    </r>
  </si>
  <si>
    <r>
      <t xml:space="preserve">Conducts patient assessment (primary and secondary assessment) and performs motor skills if appropriate and available, and assists with development of a management plan on a </t>
    </r>
    <r>
      <rPr>
        <u/>
        <sz val="10"/>
        <color theme="1"/>
        <rFont val="Arial"/>
        <family val="2"/>
      </rPr>
      <t>patient</t>
    </r>
    <r>
      <rPr>
        <sz val="10"/>
        <color theme="1"/>
        <rFont val="Arial"/>
        <family val="2"/>
      </rPr>
      <t xml:space="preserve"> with some assistance for evaluation.</t>
    </r>
  </si>
  <si>
    <r>
      <rPr>
        <sz val="12"/>
        <color theme="1"/>
        <rFont val="Arial"/>
        <family val="2"/>
      </rPr>
      <t>2</t>
    </r>
    <r>
      <rPr>
        <sz val="11"/>
        <color theme="1"/>
        <rFont val="Arial"/>
        <family val="2"/>
      </rPr>
      <t xml:space="preserve">
(simulation permitted)</t>
    </r>
  </si>
  <si>
    <r>
      <rPr>
        <b/>
        <sz val="12"/>
        <color theme="1"/>
        <rFont val="Arial"/>
        <family val="2"/>
      </rPr>
      <t>2</t>
    </r>
    <r>
      <rPr>
        <b/>
        <sz val="11"/>
        <color theme="1"/>
        <rFont val="Arial"/>
        <family val="2"/>
      </rPr>
      <t xml:space="preserve">
(simulation permitted)</t>
    </r>
  </si>
  <si>
    <r>
      <t xml:space="preserve">Complicated obstetric delivery
</t>
    </r>
    <r>
      <rPr>
        <sz val="10"/>
        <color theme="1"/>
        <rFont val="Arial"/>
        <family val="2"/>
      </rPr>
      <t>(e.g., breech, prolapsed cord, shoulder dystocia, precipitous delivery, multiple births, meconium staining, premature birth, abnormal presentation, postpartum hemorrhage)</t>
    </r>
  </si>
  <si>
    <r>
      <t xml:space="preserve">Cardiac pathologies or complaints 
</t>
    </r>
    <r>
      <rPr>
        <sz val="10"/>
        <color theme="1"/>
        <rFont val="Arial"/>
        <family val="2"/>
      </rPr>
      <t>(e.g., acute coronary syndrome, cardiac chest pain)</t>
    </r>
  </si>
  <si>
    <r>
      <rPr>
        <b/>
        <sz val="12"/>
        <color theme="1"/>
        <rFont val="Arial"/>
        <family val="2"/>
      </rPr>
      <t>1</t>
    </r>
    <r>
      <rPr>
        <b/>
        <sz val="11"/>
        <color theme="1"/>
        <rFont val="Arial"/>
        <family val="2"/>
      </rPr>
      <t xml:space="preserve">
(simulation permitted)</t>
    </r>
  </si>
  <si>
    <r>
      <t xml:space="preserve">Medical neurologic pathologies or complaints
</t>
    </r>
    <r>
      <rPr>
        <sz val="10"/>
        <color theme="1"/>
        <rFont val="Arial"/>
        <family val="2"/>
      </rPr>
      <t>(e.g., transient ischemic attack, stroke, syncope, or altered mental status presentation)</t>
    </r>
  </si>
  <si>
    <r>
      <t xml:space="preserve">Respiratory pathologies or complaints
</t>
    </r>
    <r>
      <rPr>
        <sz val="10"/>
        <color theme="1"/>
        <rFont val="Arial"/>
        <family val="2"/>
      </rPr>
      <t>(e.g., respiratory distress, respiratory failure, respiratory arrest, acute asthma episode, lower respiratory infection)</t>
    </r>
  </si>
  <si>
    <r>
      <t xml:space="preserve">Other medical conditions or complaints
</t>
    </r>
    <r>
      <rPr>
        <sz val="10"/>
        <color theme="1"/>
        <rFont val="Arial"/>
        <family val="2"/>
      </rPr>
      <t>(e.g., gastrointestinal, genitourinary, gynecologic, reproductive pathologies, or abdominal pain complaints, infectious disease, endocrine disorders or complaints [hypoglycemia, DKA, HHNS, thyrotoxic crisis, myxedema, Addison's, Cushing's], overdose or substance abuse, toxicology, hematologic disorders, non-traumatic musculoskeletal disorders, diseases of the eyes, ears, nose, and throat)</t>
    </r>
  </si>
  <si>
    <r>
      <t xml:space="preserve">Progression of learning is essential.  The table presents three (3) columns.  
• Column 1, Formative Exposure in Lab, Clinical or Field Experience, can be used to assist in the development of curriculum, clinical and simulation sequences.  Peer evaluation may augment, but should not replace evaluation by a supervisor, preceptor, examiner, or instructor.  The numbers of encounters are presented as suggested minimum exposures for students.  </t>
    </r>
    <r>
      <rPr>
        <b/>
        <sz val="11"/>
        <color theme="1"/>
        <rFont val="Arial"/>
        <family val="2"/>
      </rPr>
      <t>Actual sequencing and minimum numbers are a matter of professional judgment at the program level by Program Director, Medical Director, and Advisory Committees</t>
    </r>
    <r>
      <rPr>
        <sz val="11"/>
        <color theme="1"/>
        <rFont val="Arial"/>
        <family val="2"/>
      </rPr>
      <t>.  
• Column 2, Competency Evaluation in Clinical or Field Experience or Capstone Field Internship &amp; Simulation in Designated Cases, are the minimum acceptable requirements for program evaluation of student minimum competency.  Simulations have proven valid and reliable evaluations that may augment supervised patient encounters in field and clinical settings</t>
    </r>
    <r>
      <rPr>
        <vertAlign val="superscript"/>
        <sz val="11"/>
        <color theme="1"/>
        <rFont val="Arial"/>
        <family val="2"/>
      </rPr>
      <t>2</t>
    </r>
    <r>
      <rPr>
        <sz val="11"/>
        <color theme="1"/>
        <rFont val="Arial"/>
        <family val="2"/>
      </rPr>
      <t xml:space="preserve">.  The program must document that the student met these standards for program completion for each patient age, condition, and intervention.  </t>
    </r>
    <r>
      <rPr>
        <b/>
        <sz val="11"/>
        <color theme="1"/>
        <rFont val="Arial"/>
        <family val="2"/>
      </rPr>
      <t>The required minimums must be approved by the program Medical Director and endorsed by the program Advisory Committee on an annual basis.</t>
    </r>
    <r>
      <rPr>
        <sz val="11"/>
        <color theme="1"/>
        <rFont val="Arial"/>
        <family val="2"/>
      </rPr>
      <t xml:space="preserve">  Programs must be able to demonstrate the rationale for any variances.  </t>
    </r>
    <r>
      <rPr>
        <b/>
        <sz val="11"/>
        <color theme="1"/>
        <rFont val="Arial"/>
        <family val="2"/>
      </rPr>
      <t>Variances less than the recommended numbers must be approved by the program Medical Director and endorsed by the program Advisory Committee and documented.</t>
    </r>
  </si>
  <si>
    <t>Each patient encounter or simulation may include more than one (1) condition or impression per patient.
Prior to assessing student performance of management of emergency conditions, the student should have received education and have clear expectations for performance on the following.
• General patient assessment
• General history taking
• Family and patient communications
• Crew Resource Management (CRM) and team performance expectations
• Assessment and action to ensure provider safety [including standard and personal protective equipment (PPE)]
This section addresses the evaluation of student performance integrating a mixture of knowledge, motor skills, cognitive skills and various abilities.  Topics such as “patient assessment” are sometimes described as “skills” but are in reality combinations of cognitive and motor elements.</t>
  </si>
  <si>
    <r>
      <t>Competent assessment and management of an emergency requires distinct approaches depending on the patient condition.  The educational institution must assess student ability to provide safe and effective care for a variety of patient conditions.  Student evaluation mixes formative and summative evaluations to ultimately ensure competency</t>
    </r>
    <r>
      <rPr>
        <vertAlign val="superscript"/>
        <sz val="11"/>
        <color theme="1"/>
        <rFont val="Arial"/>
        <family val="2"/>
      </rPr>
      <t>1</t>
    </r>
    <r>
      <rPr>
        <sz val="11"/>
        <color theme="1"/>
        <rFont val="Arial"/>
        <family val="2"/>
      </rPr>
      <t>.</t>
    </r>
  </si>
  <si>
    <t>Minimum of one (1) cardiac arrest simulated scenario must be successfully completed prior to capstone field internship.</t>
  </si>
  <si>
    <t>Minimum of one (1) geriatric stroke simulated scenario must be successfully completed prior to capstone field internship.</t>
  </si>
  <si>
    <t>Minimum of one (1) pediatric and one (1) geriatric respiratory distress/failure simulated scenario must be successfully completed prior to capstone field internship.</t>
  </si>
  <si>
    <t>Minimum of one (1) geriatric sepsis simulated scenario must be successfully completed prior to capstone field internship.</t>
  </si>
  <si>
    <r>
      <t>Skills listed in the National EMS Scope of Practice Model and/or National EMS Education Standards must be assessed.  The educational institution must assess student ability to provide safe and effective performance of skills.  Ultimately, the student should be able to consistently perform a listed skill for a variety of conditions and patient ages.
It is important to note that this table only includes discrete motor skills – not integrated judgment and performance.  Motor skills are tracked separately because valid evaluation of pure motor skills requires a log of skills performed over time in various conditions – not single point in time evaluations such as a summative examination</t>
    </r>
    <r>
      <rPr>
        <vertAlign val="superscript"/>
        <sz val="11"/>
        <color theme="1"/>
        <rFont val="Arial"/>
        <family val="2"/>
      </rPr>
      <t>1</t>
    </r>
    <r>
      <rPr>
        <sz val="11"/>
        <color theme="1"/>
        <rFont val="Arial"/>
        <family val="2"/>
      </rPr>
      <t>.   This list of motor skills was derived from the NREMT 2019 ALS Practice Analysis task list</t>
    </r>
    <r>
      <rPr>
        <vertAlign val="superscript"/>
        <sz val="11"/>
        <color theme="1"/>
        <rFont val="Arial"/>
        <family val="2"/>
      </rPr>
      <t>2</t>
    </r>
    <r>
      <rPr>
        <sz val="11"/>
        <color theme="1"/>
        <rFont val="Arial"/>
        <family val="2"/>
      </rPr>
      <t>.</t>
    </r>
    <r>
      <rPr>
        <vertAlign val="superscript"/>
        <sz val="11"/>
        <color theme="1"/>
        <rFont val="Arial"/>
        <family val="2"/>
      </rPr>
      <t xml:space="preserve">    </t>
    </r>
    <r>
      <rPr>
        <sz val="11"/>
        <color theme="1"/>
        <rFont val="Arial"/>
        <family val="2"/>
      </rPr>
      <t>Each patient encounter or simulation may contain several skills, but each skill is assessed individually.</t>
    </r>
  </si>
  <si>
    <r>
      <t xml:space="preserve">The second column in the table below (titled Column 1), Successful Formative Individual Motor Skills Evaluated in the Lab, can be used to assist curriculum sequencing decisions.  Listed areas are provided as recommendations for program consideration.    Peer student evaluation may be useful in this category. The numbers of encounters are presented as suggested minimum exposures for students.  Actual sequencing and minimum numbers are a matter of professional judgment at the program level by Program Director, Medical Director and the Advisory Committee.
The third column in the table below (titled Column 2), Minimum Successful Individual Motor Skills Evaluated in Real or Simulated Patient Encounter, is the minimum acceptable recommendations for exposure in simulation or clinical encounters prior to the capstone experience. Limited availability of skill performance in supervised field experiences may dictate that competency be verified in a relatively small number of simulated patient encounters. Peer student evaluation may be useful for formative evaluation but should not be used for competency verification. </t>
    </r>
    <r>
      <rPr>
        <b/>
        <sz val="11"/>
        <color theme="1"/>
        <rFont val="Arial"/>
        <family val="2"/>
      </rPr>
      <t>Variances less than the recommended numbers must be approved by the program Medical Director and endorsed by the program Advisory Committee and documented.</t>
    </r>
  </si>
  <si>
    <r>
      <t>Past indicators of student minimum competency measured the number of successful performance but did not prescribe a success rate.  Consistent successful performance is a critical part of competency.  To address this historical weakness, Column 4, Cumulative Motor Skill Competency Assessed During Clinical or Field Experience or Capstone Field Internship, is intended to require documentation of a cumulative measure of skills performance for a limited number of skills that are performed in a variety of conditions with sufficient exposure to document acquisition of competency over time. Programs may track success rates over time through several mechanisms, including the use of Eureka graphs</t>
    </r>
    <r>
      <rPr>
        <vertAlign val="superscript"/>
        <sz val="11"/>
        <color theme="1"/>
        <rFont val="Arial"/>
        <family val="2"/>
      </rPr>
      <t>3</t>
    </r>
    <r>
      <rPr>
        <sz val="11"/>
        <color theme="1"/>
        <rFont val="Arial"/>
        <family val="2"/>
      </rPr>
      <t xml:space="preserve">. </t>
    </r>
  </si>
  <si>
    <r>
      <t>Chest compressions, while an EMT skill, have been shown to degrade quickly without repeated practice and meaningful assessment.  Rapid degradation of chest compression skills over time has been noted by multiple studies</t>
    </r>
    <r>
      <rPr>
        <vertAlign val="superscript"/>
        <sz val="11"/>
        <color theme="1"/>
        <rFont val="Arial"/>
        <family val="2"/>
      </rPr>
      <t>4</t>
    </r>
    <r>
      <rPr>
        <sz val="11"/>
        <color theme="1"/>
        <rFont val="Arial"/>
        <family val="2"/>
      </rPr>
      <t xml:space="preserve">.  The 2020 American Heart Association Guidelines included a Class 1 recommendation to “implement booster sessions when utilizing a massed learning approach to resuscitation training.”  The 2020 American Heart Association Guidelines also included a Class 2a recommendation to “use a spaced learning approach for resuscitation training” </t>
    </r>
    <r>
      <rPr>
        <vertAlign val="superscript"/>
        <sz val="11"/>
        <color theme="1"/>
        <rFont val="Arial"/>
        <family val="2"/>
      </rPr>
      <t>5</t>
    </r>
    <r>
      <rPr>
        <sz val="11"/>
        <color theme="1"/>
        <rFont val="Arial"/>
        <family val="2"/>
      </rPr>
      <t>.  Based on the clear evidence demonstrating the need for frequent reassessment of chest compressions, a key foundational component of successful resuscitations, additional confirmation of this EMT level skill is required for paramedic training programs.</t>
    </r>
  </si>
  <si>
    <r>
      <t xml:space="preserve">Column 1
Successful Formative Individual </t>
    </r>
    <r>
      <rPr>
        <b/>
        <i/>
        <sz val="11"/>
        <color theme="1"/>
        <rFont val="Arial"/>
        <family val="2"/>
      </rPr>
      <t>Simulated</t>
    </r>
    <r>
      <rPr>
        <b/>
        <sz val="11"/>
        <color theme="1"/>
        <rFont val="Arial"/>
        <family val="2"/>
      </rPr>
      <t xml:space="preserve"> 
Motor Skills Assessed in the Lab</t>
    </r>
  </si>
  <si>
    <r>
      <t xml:space="preserve">Column 2
Minimum Successful Motor Skills Assessed on a </t>
    </r>
    <r>
      <rPr>
        <b/>
        <i/>
        <sz val="11"/>
        <color theme="1"/>
        <rFont val="Arial"/>
        <family val="2"/>
      </rPr>
      <t>Patient</t>
    </r>
    <r>
      <rPr>
        <b/>
        <sz val="11"/>
        <color theme="1"/>
        <rFont val="Arial"/>
        <family val="2"/>
      </rPr>
      <t xml:space="preserve"> in Clinical or Field Experience or Capstone Field Internship</t>
    </r>
  </si>
  <si>
    <r>
      <t xml:space="preserve">Column 4
Cumulative Motor Skill Competency Assessed on </t>
    </r>
    <r>
      <rPr>
        <b/>
        <i/>
        <sz val="11"/>
        <color theme="1"/>
        <rFont val="Arial"/>
        <family val="2"/>
      </rPr>
      <t>Patients</t>
    </r>
    <r>
      <rPr>
        <b/>
        <sz val="11"/>
        <color theme="1"/>
        <rFont val="Arial"/>
        <family val="2"/>
      </rPr>
      <t xml:space="preserve"> During Clinical or Field Experience or Capstone Field Internship</t>
    </r>
  </si>
  <si>
    <r>
      <t xml:space="preserve">Conducts competent assessment and management of prehospital 
patients with assistance while </t>
    </r>
    <r>
      <rPr>
        <b/>
        <sz val="11"/>
        <color rgb="FF0070C0"/>
        <rFont val="Arial"/>
        <family val="2"/>
      </rPr>
      <t>TEAM LEADER</t>
    </r>
    <r>
      <rPr>
        <sz val="11"/>
        <color rgb="FF0070C0"/>
        <rFont val="Arial"/>
        <family val="2"/>
      </rPr>
      <t xml:space="preserve"> </t>
    </r>
    <r>
      <rPr>
        <i/>
        <sz val="11"/>
        <color theme="1"/>
        <rFont val="Arial"/>
        <family val="2"/>
      </rPr>
      <t>or</t>
    </r>
    <r>
      <rPr>
        <sz val="11"/>
        <color theme="1"/>
        <rFont val="Arial"/>
        <family val="2"/>
      </rPr>
      <t xml:space="preserve"> </t>
    </r>
    <r>
      <rPr>
        <b/>
        <sz val="11"/>
        <color rgb="FF0070C0"/>
        <rFont val="Arial"/>
        <family val="2"/>
      </rPr>
      <t>TEAM MEMBER</t>
    </r>
  </si>
  <si>
    <r>
      <t xml:space="preserve">Successfully manages the scene, performs patient assessment(s), directs medical care and transport as </t>
    </r>
    <r>
      <rPr>
        <b/>
        <sz val="11"/>
        <color rgb="FF0070C0"/>
        <rFont val="Arial"/>
        <family val="2"/>
      </rPr>
      <t>TEAM LEADER</t>
    </r>
    <r>
      <rPr>
        <sz val="11"/>
        <color theme="1"/>
        <rFont val="Arial"/>
        <family val="2"/>
      </rPr>
      <t xml:space="preserve"> with minimal to no assistance</t>
    </r>
  </si>
  <si>
    <r>
      <rPr>
        <b/>
        <sz val="14"/>
        <color theme="1"/>
        <rFont val="Arial"/>
        <family val="2"/>
      </rPr>
      <t>EMT or Prerequisite Skill Competency</t>
    </r>
    <r>
      <rPr>
        <b/>
        <sz val="11"/>
        <color theme="1"/>
        <rFont val="Arial"/>
        <family val="2"/>
      </rPr>
      <t xml:space="preserve">
</t>
    </r>
    <r>
      <rPr>
        <sz val="10"/>
        <color theme="1"/>
        <rFont val="Arial"/>
        <family val="2"/>
      </rPr>
      <t>(must document reasonable evidence of motor skill competency)</t>
    </r>
  </si>
  <si>
    <r>
      <t xml:space="preserve">CoAEMSP Student Minimum Competency (SMC) 
Summary Tracking
</t>
    </r>
    <r>
      <rPr>
        <b/>
        <sz val="9"/>
        <color theme="0"/>
        <rFont val="Arial"/>
        <family val="2"/>
      </rPr>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r>
  </si>
  <si>
    <r>
      <t xml:space="preserve">Cumulative Motor Skill Competency Assessed on Patients During 
Clinical, Field Experience, or Capstone Field Internship
(*)Simulation Permitted
</t>
    </r>
    <r>
      <rPr>
        <b/>
        <sz val="12"/>
        <color rgb="FFFFFF00"/>
        <rFont val="Arial"/>
        <family val="2"/>
      </rPr>
      <t>(Success Rate is calculated by total number of successful attempts divided by total number of attempts multiplied by 100)</t>
    </r>
  </si>
  <si>
    <r>
      <rPr>
        <b/>
        <sz val="12"/>
        <color theme="1"/>
        <rFont val="Arial"/>
        <family val="2"/>
      </rPr>
      <t xml:space="preserve">                   Minimum Number 
                     Recommended ==&gt;</t>
    </r>
    <r>
      <rPr>
        <b/>
        <sz val="14"/>
        <color theme="1"/>
        <rFont val="Arial"/>
        <family val="2"/>
      </rPr>
      <t xml:space="preserve">
</t>
    </r>
  </si>
  <si>
    <r>
      <t xml:space="preserve">Pediatrics
</t>
    </r>
    <r>
      <rPr>
        <sz val="11"/>
        <rFont val="Arial"/>
        <family val="2"/>
      </rPr>
      <t>(Newborn to 18 years)</t>
    </r>
  </si>
  <si>
    <r>
      <t xml:space="preserve">Adult 
</t>
    </r>
    <r>
      <rPr>
        <sz val="11"/>
        <rFont val="Arial"/>
        <family val="2"/>
      </rPr>
      <t>(19 to 64 years)</t>
    </r>
    <r>
      <rPr>
        <b/>
        <sz val="12"/>
        <rFont val="Arial"/>
        <family val="2"/>
      </rPr>
      <t xml:space="preserve"> </t>
    </r>
  </si>
  <si>
    <r>
      <t xml:space="preserve">Geriatric
</t>
    </r>
    <r>
      <rPr>
        <sz val="11"/>
        <rFont val="Arial"/>
        <family val="2"/>
      </rPr>
      <t>(65 and older)</t>
    </r>
    <r>
      <rPr>
        <b/>
        <sz val="12"/>
        <rFont val="Arial"/>
        <family val="2"/>
      </rPr>
      <t xml:space="preserve"> </t>
    </r>
  </si>
  <si>
    <r>
      <t xml:space="preserve">Distressed neonate 
</t>
    </r>
    <r>
      <rPr>
        <sz val="11"/>
        <color theme="1"/>
        <rFont val="Arial"/>
        <family val="2"/>
      </rPr>
      <t>(birth to 30 days)</t>
    </r>
  </si>
  <si>
    <r>
      <t xml:space="preserve">Successfully Manages the Scene, Performs Patient Assessment(s), Directs Medical Care and Transport as </t>
    </r>
    <r>
      <rPr>
        <b/>
        <sz val="12"/>
        <color rgb="FFFFFF00"/>
        <rFont val="Arial"/>
        <family val="2"/>
      </rPr>
      <t>Team Leader</t>
    </r>
    <r>
      <rPr>
        <b/>
        <sz val="12"/>
        <color theme="0"/>
        <rFont val="Arial"/>
        <family val="2"/>
      </rPr>
      <t xml:space="preserve"> with Minimal to No Assistance</t>
    </r>
  </si>
  <si>
    <r>
      <t xml:space="preserve">Graduate Completed Student Minimum Competencies
</t>
    </r>
    <r>
      <rPr>
        <b/>
        <sz val="10"/>
        <rFont val="Arial"/>
        <family val="2"/>
      </rPr>
      <t>(Column is completed as graduate data is entered)</t>
    </r>
  </si>
  <si>
    <t>(the 60xxxx number assigned by CoAEMSP)</t>
  </si>
  <si>
    <t xml:space="preserve">              Place Program Required 
                    Minimum Numbers Here  ==&gt;
Graduate Name(s)↓</t>
  </si>
  <si>
    <r>
      <t>Perform needle decompression</t>
    </r>
    <r>
      <rPr>
        <b/>
        <sz val="11"/>
        <color rgb="FFFF0000"/>
        <rFont val="Arial"/>
        <family val="2"/>
      </rPr>
      <t xml:space="preserve"> </t>
    </r>
    <r>
      <rPr>
        <b/>
        <sz val="11"/>
        <color theme="1"/>
        <rFont val="Arial"/>
        <family val="2"/>
      </rPr>
      <t>of the chest</t>
    </r>
  </si>
  <si>
    <t>Paramedic</t>
  </si>
  <si>
    <t>CoAEMSP and NREMT</t>
  </si>
  <si>
    <t>Student Minimum Competency Recommendations 
Instructional Guide 
2021</t>
  </si>
  <si>
    <r>
      <rPr>
        <b/>
        <sz val="10"/>
        <color theme="0"/>
        <rFont val="Arial"/>
        <family val="2"/>
      </rPr>
      <t xml:space="preserve">     
</t>
    </r>
    <r>
      <rPr>
        <b/>
        <sz val="22"/>
        <color theme="0"/>
        <rFont val="Arial"/>
        <family val="2"/>
      </rPr>
      <t>Student Minimum Competency
        Table 2 Pathology/Complaint (Conditions)</t>
    </r>
  </si>
  <si>
    <t xml:space="preserve">
Student Minimum Competency
Table 4 
Field Experience / Capstone Field Internship</t>
  </si>
  <si>
    <t>Advisory Committee Review Required</t>
  </si>
  <si>
    <t>Provide the date the program Advisory Committee 
REVIEWED the above program required numbers:</t>
  </si>
  <si>
    <t>SMC Revised 2024.09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</si>
</sst>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81" x14ac:knownFonts="1">
    <font>
      <sz val="11"/>
      <color theme="1"/>
      <name val="Calibri"/>
      <family val="2"/>
      <scheme val="minor"/>
    </font>
    <font>
      <sz val="10"/>
      <color theme="1"/>
      <name val="Calibri"/>
      <family val="2"/>
      <scheme val="minor"/>
    </font>
    <font>
      <b/>
      <sz val="16"/>
      <color theme="1"/>
      <name val="Calibri"/>
      <family val="2"/>
      <scheme val="minor"/>
    </font>
    <font>
      <u/>
      <sz val="11"/>
      <color theme="10"/>
      <name val="Calibri"/>
      <family val="2"/>
      <scheme val="minor"/>
    </font>
    <font>
      <sz val="12"/>
      <color theme="1"/>
      <name val="Calibri"/>
      <family val="2"/>
      <scheme val="minor"/>
    </font>
    <font>
      <sz val="14"/>
      <color theme="1"/>
      <name val="Calibri"/>
      <family val="2"/>
      <scheme val="minor"/>
    </font>
    <font>
      <sz val="12"/>
      <name val="Calibri"/>
      <family val="2"/>
      <scheme val="minor"/>
    </font>
    <font>
      <sz val="12"/>
      <color rgb="FF0070C0"/>
      <name val="Calibri"/>
      <family val="2"/>
      <scheme val="minor"/>
    </font>
    <font>
      <b/>
      <sz val="11"/>
      <color rgb="FF0070C0"/>
      <name val="Calibri"/>
      <family val="2"/>
      <scheme val="minor"/>
    </font>
    <font>
      <sz val="11"/>
      <color theme="1"/>
      <name val="Calibri"/>
      <family val="2"/>
      <scheme val="minor"/>
    </font>
    <font>
      <sz val="12"/>
      <color theme="0"/>
      <name val="Calibri"/>
      <family val="2"/>
      <scheme val="minor"/>
    </font>
    <font>
      <sz val="10"/>
      <name val="Arial"/>
      <family val="2"/>
    </font>
    <font>
      <b/>
      <sz val="16"/>
      <name val="Arial"/>
      <family val="2"/>
    </font>
    <font>
      <b/>
      <sz val="12"/>
      <name val="Arial"/>
      <family val="2"/>
    </font>
    <font>
      <b/>
      <sz val="12"/>
      <color rgb="FF0070C0"/>
      <name val="Arial"/>
      <family val="2"/>
    </font>
    <font>
      <b/>
      <sz val="18"/>
      <color rgb="FF0070C0"/>
      <name val="Arial"/>
      <family val="2"/>
    </font>
    <font>
      <b/>
      <sz val="11"/>
      <name val="Arial"/>
      <family val="2"/>
    </font>
    <font>
      <sz val="10"/>
      <color rgb="FF000080"/>
      <name val="Arial"/>
      <family val="2"/>
    </font>
    <font>
      <b/>
      <sz val="24"/>
      <name val="Arial"/>
      <family val="2"/>
    </font>
    <font>
      <sz val="11"/>
      <color theme="1"/>
      <name val="Arial"/>
      <family val="2"/>
    </font>
    <font>
      <b/>
      <sz val="16"/>
      <color theme="1"/>
      <name val="Arial"/>
      <family val="2"/>
    </font>
    <font>
      <sz val="12"/>
      <color theme="1"/>
      <name val="Arial"/>
      <family val="2"/>
    </font>
    <font>
      <vertAlign val="superscript"/>
      <sz val="12"/>
      <color theme="1"/>
      <name val="Arial"/>
      <family val="2"/>
    </font>
    <font>
      <u/>
      <sz val="10"/>
      <color theme="10"/>
      <name val="Arial"/>
      <family val="2"/>
    </font>
    <font>
      <u/>
      <sz val="11"/>
      <color theme="10"/>
      <name val="Arial"/>
      <family val="2"/>
    </font>
    <font>
      <b/>
      <sz val="12"/>
      <color theme="10"/>
      <name val="Arial"/>
      <family val="2"/>
    </font>
    <font>
      <vertAlign val="superscript"/>
      <sz val="11"/>
      <color theme="1"/>
      <name val="Arial"/>
      <family val="2"/>
    </font>
    <font>
      <b/>
      <sz val="24"/>
      <color theme="0"/>
      <name val="Arial"/>
      <family val="2"/>
    </font>
    <font>
      <b/>
      <sz val="14"/>
      <color theme="1"/>
      <name val="Arial"/>
      <family val="2"/>
    </font>
    <font>
      <b/>
      <sz val="12"/>
      <color theme="1"/>
      <name val="Arial"/>
      <family val="2"/>
    </font>
    <font>
      <sz val="10"/>
      <color theme="1"/>
      <name val="Arial"/>
      <family val="2"/>
    </font>
    <font>
      <sz val="14"/>
      <color theme="1"/>
      <name val="Arial"/>
      <family val="2"/>
    </font>
    <font>
      <b/>
      <sz val="11"/>
      <color theme="1"/>
      <name val="Arial"/>
      <family val="2"/>
    </font>
    <font>
      <b/>
      <sz val="22"/>
      <color theme="0"/>
      <name val="Arial"/>
      <family val="2"/>
    </font>
    <font>
      <vertAlign val="superscript"/>
      <sz val="12"/>
      <name val="Arial"/>
      <family val="2"/>
    </font>
    <font>
      <b/>
      <sz val="14"/>
      <color rgb="FF0070C0"/>
      <name val="Arial"/>
      <family val="2"/>
    </font>
    <font>
      <u/>
      <sz val="10"/>
      <color theme="1"/>
      <name val="Arial"/>
      <family val="2"/>
    </font>
    <font>
      <b/>
      <sz val="10"/>
      <color rgb="FF0070C0"/>
      <name val="Arial"/>
      <family val="2"/>
    </font>
    <font>
      <vertAlign val="superscript"/>
      <sz val="11"/>
      <name val="Arial"/>
      <family val="2"/>
    </font>
    <font>
      <b/>
      <sz val="11"/>
      <color rgb="FFC00000"/>
      <name val="Arial"/>
      <family val="2"/>
    </font>
    <font>
      <sz val="12"/>
      <name val="Arial"/>
      <family val="2"/>
    </font>
    <font>
      <b/>
      <i/>
      <sz val="11"/>
      <color theme="1"/>
      <name val="Arial"/>
      <family val="2"/>
    </font>
    <font>
      <sz val="12"/>
      <color rgb="FF0070C0"/>
      <name val="Arial"/>
      <family val="2"/>
    </font>
    <font>
      <b/>
      <sz val="11"/>
      <color rgb="FF0070C0"/>
      <name val="Arial"/>
      <family val="2"/>
    </font>
    <font>
      <sz val="11"/>
      <color rgb="FF0070C0"/>
      <name val="Arial"/>
      <family val="2"/>
    </font>
    <font>
      <i/>
      <sz val="11"/>
      <color theme="1"/>
      <name val="Arial"/>
      <family val="2"/>
    </font>
    <font>
      <sz val="11"/>
      <name val="Arial"/>
      <family val="2"/>
    </font>
    <font>
      <b/>
      <sz val="9"/>
      <color theme="0"/>
      <name val="Arial"/>
      <family val="2"/>
    </font>
    <font>
      <b/>
      <sz val="12"/>
      <color theme="0" tint="-0.34998626667073579"/>
      <name val="Arial"/>
      <family val="2"/>
    </font>
    <font>
      <sz val="14"/>
      <name val="Arial"/>
      <family val="2"/>
    </font>
    <font>
      <sz val="10"/>
      <color rgb="FF008000"/>
      <name val="Arial"/>
      <family val="2"/>
    </font>
    <font>
      <b/>
      <sz val="14"/>
      <name val="Arial"/>
      <family val="2"/>
    </font>
    <font>
      <b/>
      <sz val="11"/>
      <color rgb="FF008000"/>
      <name val="Arial"/>
      <family val="2"/>
    </font>
    <font>
      <sz val="11"/>
      <color rgb="FF008000"/>
      <name val="Arial"/>
      <family val="2"/>
    </font>
    <font>
      <i/>
      <sz val="11"/>
      <name val="Arial"/>
      <family val="2"/>
    </font>
    <font>
      <b/>
      <sz val="18"/>
      <color theme="0"/>
      <name val="Arial"/>
      <family val="2"/>
    </font>
    <font>
      <sz val="18"/>
      <color theme="0"/>
      <name val="Arial"/>
      <family val="2"/>
    </font>
    <font>
      <sz val="18"/>
      <color theme="9" tint="-0.249977111117893"/>
      <name val="Arial"/>
      <family val="2"/>
    </font>
    <font>
      <b/>
      <sz val="18"/>
      <color theme="7" tint="-0.499984740745262"/>
      <name val="Arial"/>
      <family val="2"/>
    </font>
    <font>
      <b/>
      <sz val="12"/>
      <color rgb="FFFFFF00"/>
      <name val="Arial"/>
      <family val="2"/>
    </font>
    <font>
      <sz val="18"/>
      <color theme="1"/>
      <name val="Arial"/>
      <family val="2"/>
    </font>
    <font>
      <b/>
      <sz val="14"/>
      <color rgb="FF990033"/>
      <name val="Arial"/>
      <family val="2"/>
    </font>
    <font>
      <b/>
      <sz val="12"/>
      <color rgb="FF990033"/>
      <name val="Arial"/>
      <family val="2"/>
    </font>
    <font>
      <b/>
      <sz val="14"/>
      <color rgb="FFC00000"/>
      <name val="Arial"/>
      <family val="2"/>
    </font>
    <font>
      <b/>
      <sz val="16"/>
      <color theme="0"/>
      <name val="Arial"/>
      <family val="2"/>
    </font>
    <font>
      <b/>
      <sz val="12"/>
      <color theme="0"/>
      <name val="Arial"/>
      <family val="2"/>
    </font>
    <font>
      <b/>
      <sz val="10"/>
      <name val="Arial"/>
      <family val="2"/>
    </font>
    <font>
      <b/>
      <sz val="11"/>
      <color theme="5" tint="-0.249977111117893"/>
      <name val="Arial"/>
      <family val="2"/>
    </font>
    <font>
      <b/>
      <sz val="12"/>
      <color rgb="FF000000"/>
      <name val="Arial"/>
      <family val="2"/>
    </font>
    <font>
      <b/>
      <sz val="14"/>
      <color theme="0"/>
      <name val="Arial"/>
      <family val="2"/>
    </font>
    <font>
      <b/>
      <sz val="11"/>
      <color rgb="FFFF0000"/>
      <name val="Arial"/>
      <family val="2"/>
    </font>
    <font>
      <sz val="11"/>
      <color theme="5" tint="-0.249977111117893"/>
      <name val="Arial"/>
      <family val="2"/>
    </font>
    <font>
      <b/>
      <sz val="10"/>
      <color theme="0"/>
      <name val="Arial"/>
      <family val="2"/>
    </font>
    <font>
      <b/>
      <sz val="24"/>
      <color theme="1"/>
      <name val="Arial"/>
      <family val="2"/>
    </font>
    <font>
      <b/>
      <sz val="18"/>
      <name val="Arial"/>
      <family val="2"/>
    </font>
    <font>
      <sz val="18"/>
      <color rgb="FF76B7DF"/>
      <name val="Arial"/>
      <family val="2"/>
    </font>
    <font>
      <b/>
      <sz val="18"/>
      <color rgb="FF76B7DF"/>
      <name val="Arial"/>
      <family val="2"/>
    </font>
    <font>
      <sz val="11"/>
      <color rgb="FFFF0000"/>
      <name val="Arial"/>
      <family val="2"/>
    </font>
    <font>
      <sz val="12"/>
      <color rgb="FFFF0000"/>
      <name val="Arial"/>
      <family val="2"/>
    </font>
    <font>
      <sz val="12"/>
      <color theme="0"/>
      <name val="Arial"/>
      <family val="2"/>
    </font>
    <font>
      <sz val="11"/>
      <color theme="0"/>
      <name val="Arial"/>
      <family val="2"/>
    </font>
  </fonts>
  <fills count="2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EFF6FB"/>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499984740745262"/>
        <bgColor indexed="64"/>
      </patternFill>
    </fill>
    <fill>
      <patternFill patternType="solid">
        <fgColor rgb="FF990033"/>
        <bgColor indexed="64"/>
      </patternFill>
    </fill>
    <fill>
      <patternFill patternType="solid">
        <fgColor rgb="FFFF81AB"/>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FFFFA3"/>
        <bgColor indexed="64"/>
      </patternFill>
    </fill>
    <fill>
      <patternFill patternType="solid">
        <fgColor rgb="FF76B7DF"/>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theme="1"/>
      </right>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indexed="64"/>
      </left>
      <right/>
      <top style="thin">
        <color indexed="64"/>
      </top>
      <bottom style="thin">
        <color theme="1"/>
      </bottom>
      <diagonal/>
    </border>
    <border>
      <left style="thin">
        <color indexed="64"/>
      </left>
      <right/>
      <top style="thin">
        <color theme="1"/>
      </top>
      <bottom/>
      <diagonal/>
    </border>
    <border>
      <left style="thin">
        <color theme="1"/>
      </left>
      <right/>
      <top/>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diagonal/>
    </border>
    <border>
      <left style="thin">
        <color theme="1"/>
      </left>
      <right style="thin">
        <color indexed="64"/>
      </right>
      <top style="thin">
        <color theme="1"/>
      </top>
      <bottom style="thin">
        <color theme="1"/>
      </bottom>
      <diagonal/>
    </border>
    <border>
      <left/>
      <right/>
      <top style="thin">
        <color theme="1"/>
      </top>
      <bottom/>
      <diagonal/>
    </border>
    <border>
      <left/>
      <right style="thin">
        <color indexed="64"/>
      </right>
      <top style="thin">
        <color theme="1"/>
      </top>
      <bottom style="thin">
        <color indexed="64"/>
      </bottom>
      <diagonal/>
    </border>
    <border>
      <left/>
      <right style="thin">
        <color theme="1"/>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theme="1"/>
      </right>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9" fontId="9" fillId="0" borderId="0" applyFont="0" applyFill="0" applyBorder="0" applyAlignment="0" applyProtection="0"/>
  </cellStyleXfs>
  <cellXfs count="545">
    <xf numFmtId="0" fontId="0" fillId="0" borderId="0" xfId="0"/>
    <xf numFmtId="0" fontId="0" fillId="0" borderId="0" xfId="0" applyAlignment="1">
      <alignment vertical="center" wrapText="1"/>
    </xf>
    <xf numFmtId="0" fontId="4" fillId="0" borderId="14" xfId="2" applyBorder="1"/>
    <xf numFmtId="0" fontId="4" fillId="0" borderId="17" xfId="2" applyBorder="1"/>
    <xf numFmtId="0" fontId="4" fillId="0" borderId="18" xfId="2" applyBorder="1" applyAlignment="1">
      <alignment wrapText="1"/>
    </xf>
    <xf numFmtId="0" fontId="4" fillId="0" borderId="18" xfId="2" applyBorder="1"/>
    <xf numFmtId="0" fontId="4" fillId="0" borderId="18" xfId="2" applyBorder="1" applyAlignment="1">
      <alignment horizontal="center"/>
    </xf>
    <xf numFmtId="0" fontId="4" fillId="0" borderId="18" xfId="2" applyBorder="1" applyAlignment="1">
      <alignment horizontal="center" wrapText="1"/>
    </xf>
    <xf numFmtId="0" fontId="4" fillId="0" borderId="0" xfId="2"/>
    <xf numFmtId="0" fontId="5" fillId="0" borderId="0" xfId="0" applyFont="1"/>
    <xf numFmtId="0" fontId="4" fillId="0" borderId="14" xfId="2" applyBorder="1" applyAlignment="1">
      <alignment wrapText="1"/>
    </xf>
    <xf numFmtId="0" fontId="4" fillId="0" borderId="13" xfId="2" applyBorder="1"/>
    <xf numFmtId="0" fontId="4" fillId="0" borderId="14" xfId="2" applyBorder="1" applyAlignment="1">
      <alignment horizontal="center" wrapText="1"/>
    </xf>
    <xf numFmtId="0" fontId="4" fillId="0" borderId="14" xfId="2" applyBorder="1" applyAlignment="1">
      <alignment horizontal="center"/>
    </xf>
    <xf numFmtId="0" fontId="4" fillId="0" borderId="0" xfId="2" applyAlignment="1">
      <alignment horizontal="center"/>
    </xf>
    <xf numFmtId="0" fontId="4" fillId="0" borderId="0" xfId="2" applyAlignment="1">
      <alignment horizontal="center" wrapText="1"/>
    </xf>
    <xf numFmtId="0" fontId="4" fillId="0" borderId="0" xfId="2" applyAlignment="1">
      <alignment wrapText="1"/>
    </xf>
    <xf numFmtId="0" fontId="6" fillId="22" borderId="0" xfId="2" applyFont="1" applyFill="1"/>
    <xf numFmtId="0" fontId="7" fillId="0" borderId="0" xfId="2" applyFont="1" applyAlignment="1">
      <alignment horizontal="left" vertical="center"/>
    </xf>
    <xf numFmtId="1" fontId="4" fillId="0" borderId="0" xfId="2" applyNumberFormat="1" applyAlignment="1">
      <alignment horizontal="center"/>
    </xf>
    <xf numFmtId="1" fontId="7" fillId="22" borderId="0" xfId="2" applyNumberFormat="1" applyFont="1" applyFill="1" applyAlignment="1" applyProtection="1">
      <alignment horizontal="center" vertical="center" wrapText="1"/>
      <protection locked="0"/>
    </xf>
    <xf numFmtId="0" fontId="8" fillId="0" borderId="0" xfId="2" applyFont="1" applyAlignment="1">
      <alignment horizontal="left" wrapText="1"/>
    </xf>
    <xf numFmtId="0" fontId="8" fillId="0" borderId="0" xfId="2" applyFont="1" applyAlignment="1">
      <alignment horizontal="left" vertical="center" wrapText="1"/>
    </xf>
    <xf numFmtId="0" fontId="10" fillId="0" borderId="0" xfId="2" applyFont="1" applyAlignment="1">
      <alignment horizontal="center"/>
    </xf>
    <xf numFmtId="0" fontId="4" fillId="22" borderId="0" xfId="2" applyFill="1" applyAlignment="1">
      <alignment horizontal="center" wrapText="1"/>
    </xf>
    <xf numFmtId="0" fontId="4" fillId="22" borderId="0" xfId="2" applyFill="1"/>
    <xf numFmtId="0" fontId="4" fillId="22" borderId="0" xfId="2" applyFill="1" applyAlignment="1">
      <alignment vertical="center" wrapText="1"/>
    </xf>
    <xf numFmtId="0" fontId="4" fillId="22" borderId="0" xfId="2" applyFill="1" applyAlignment="1">
      <alignment wrapText="1"/>
    </xf>
    <xf numFmtId="0" fontId="12" fillId="0" borderId="0" xfId="2" applyFont="1"/>
    <xf numFmtId="0" fontId="11" fillId="0" borderId="0" xfId="2" applyFont="1" applyAlignment="1">
      <alignment vertical="center"/>
    </xf>
    <xf numFmtId="0" fontId="11" fillId="0" borderId="0" xfId="2" applyFont="1" applyAlignment="1">
      <alignment horizontal="left" wrapText="1"/>
    </xf>
    <xf numFmtId="0" fontId="16" fillId="0" borderId="0" xfId="2" quotePrefix="1" applyFont="1" applyAlignment="1">
      <alignment horizontal="right" vertical="center" wrapText="1"/>
    </xf>
    <xf numFmtId="0" fontId="17" fillId="0" borderId="0" xfId="2" applyFont="1" applyAlignment="1">
      <alignment wrapText="1"/>
    </xf>
    <xf numFmtId="1" fontId="14" fillId="2" borderId="20" xfId="2" applyNumberFormat="1" applyFont="1" applyFill="1" applyBorder="1" applyAlignment="1" applyProtection="1">
      <alignment horizontal="center" vertical="center"/>
      <protection locked="0"/>
    </xf>
    <xf numFmtId="0" fontId="11" fillId="0" borderId="0" xfId="2" applyFont="1" applyAlignment="1">
      <alignment wrapText="1"/>
    </xf>
    <xf numFmtId="1" fontId="14" fillId="2" borderId="21" xfId="2" applyNumberFormat="1" applyFont="1" applyFill="1" applyBorder="1" applyAlignment="1" applyProtection="1">
      <alignment horizontal="left" vertical="center"/>
      <protection locked="0"/>
    </xf>
    <xf numFmtId="0" fontId="13" fillId="0" borderId="0" xfId="2" applyFont="1" applyAlignment="1">
      <alignment horizontal="right" vertical="center"/>
    </xf>
    <xf numFmtId="0" fontId="13" fillId="0" borderId="0" xfId="2" quotePrefix="1" applyFont="1" applyAlignment="1">
      <alignment horizontal="right" vertical="center"/>
    </xf>
    <xf numFmtId="0" fontId="14" fillId="22" borderId="0" xfId="2" applyFont="1" applyFill="1" applyAlignment="1">
      <alignment vertical="center"/>
    </xf>
    <xf numFmtId="0" fontId="15" fillId="22" borderId="0" xfId="2" applyFont="1" applyFill="1" applyAlignment="1">
      <alignment horizontal="right"/>
    </xf>
    <xf numFmtId="0" fontId="19" fillId="2" borderId="0" xfId="0" applyFont="1" applyFill="1"/>
    <xf numFmtId="0" fontId="21" fillId="2" borderId="0" xfId="0" applyFont="1" applyFill="1" applyAlignment="1">
      <alignment vertical="center" wrapText="1"/>
    </xf>
    <xf numFmtId="0" fontId="22" fillId="2" borderId="0" xfId="0" applyFont="1" applyFill="1" applyAlignment="1">
      <alignment horizontal="right" vertical="top"/>
    </xf>
    <xf numFmtId="0" fontId="23" fillId="2" borderId="0" xfId="1" applyFont="1" applyFill="1" applyBorder="1" applyAlignment="1">
      <alignment vertical="center" wrapText="1"/>
    </xf>
    <xf numFmtId="0" fontId="19" fillId="2" borderId="0" xfId="0" applyFont="1" applyFill="1" applyProtection="1">
      <protection locked="0"/>
    </xf>
    <xf numFmtId="0" fontId="19" fillId="2" borderId="0" xfId="0" applyFont="1" applyFill="1" applyAlignment="1">
      <alignment vertical="center" wrapText="1"/>
    </xf>
    <xf numFmtId="0" fontId="19" fillId="0" borderId="0" xfId="0" applyFont="1"/>
    <xf numFmtId="0" fontId="32" fillId="3" borderId="4" xfId="0" applyFont="1" applyFill="1" applyBorder="1" applyAlignment="1">
      <alignment horizontal="center" vertical="center"/>
    </xf>
    <xf numFmtId="0" fontId="32" fillId="3" borderId="7" xfId="0" applyFont="1" applyFill="1" applyBorder="1" applyAlignment="1">
      <alignment horizontal="center" vertical="center"/>
    </xf>
    <xf numFmtId="0" fontId="28" fillId="3" borderId="24" xfId="0" applyFont="1" applyFill="1" applyBorder="1" applyAlignment="1">
      <alignment horizontal="center" vertical="center"/>
    </xf>
    <xf numFmtId="0" fontId="28" fillId="3" borderId="12" xfId="0" applyFont="1" applyFill="1" applyBorder="1" applyAlignment="1">
      <alignment horizontal="center" vertical="center"/>
    </xf>
    <xf numFmtId="0" fontId="20" fillId="3" borderId="12" xfId="0" applyFont="1" applyFill="1" applyBorder="1" applyAlignment="1">
      <alignment horizontal="center" vertical="center"/>
    </xf>
    <xf numFmtId="0" fontId="28" fillId="3" borderId="25" xfId="0" applyFont="1" applyFill="1" applyBorder="1" applyAlignment="1">
      <alignment horizontal="center" vertical="center"/>
    </xf>
    <xf numFmtId="0" fontId="28" fillId="0" borderId="0" xfId="0" applyFont="1" applyAlignment="1">
      <alignment horizontal="center" vertical="center"/>
    </xf>
    <xf numFmtId="0" fontId="32" fillId="3" borderId="7" xfId="0" applyFont="1" applyFill="1" applyBorder="1" applyAlignment="1">
      <alignment horizontal="center" vertical="center" wrapText="1"/>
    </xf>
    <xf numFmtId="0" fontId="19" fillId="12" borderId="0" xfId="0" applyFont="1" applyFill="1"/>
    <xf numFmtId="0" fontId="34" fillId="12" borderId="0" xfId="1" applyFont="1" applyFill="1" applyBorder="1" applyAlignment="1">
      <alignment vertical="top" wrapText="1"/>
    </xf>
    <xf numFmtId="0" fontId="23" fillId="12" borderId="0" xfId="1" applyFont="1" applyFill="1" applyBorder="1" applyAlignment="1">
      <alignment vertical="top" wrapText="1"/>
    </xf>
    <xf numFmtId="0" fontId="37" fillId="6" borderId="20" xfId="0" applyFont="1" applyFill="1" applyBorder="1" applyAlignment="1">
      <alignment horizontal="center" vertical="center" wrapText="1"/>
    </xf>
    <xf numFmtId="0" fontId="31" fillId="3" borderId="24" xfId="0" applyFont="1" applyFill="1" applyBorder="1"/>
    <xf numFmtId="0" fontId="31" fillId="3" borderId="12" xfId="0" applyFont="1" applyFill="1" applyBorder="1"/>
    <xf numFmtId="0" fontId="20" fillId="3" borderId="12" xfId="0" applyFont="1" applyFill="1" applyBorder="1" applyAlignment="1">
      <alignment horizontal="right" vertical="center"/>
    </xf>
    <xf numFmtId="0" fontId="32" fillId="3" borderId="4" xfId="0" applyFont="1" applyFill="1" applyBorder="1" applyAlignment="1">
      <alignment horizontal="center" vertical="center" wrapText="1"/>
    </xf>
    <xf numFmtId="0" fontId="19" fillId="8" borderId="0" xfId="0" applyFont="1" applyFill="1"/>
    <xf numFmtId="0" fontId="38" fillId="8" borderId="0" xfId="1" applyFont="1" applyFill="1" applyBorder="1" applyAlignment="1">
      <alignment vertical="top" wrapText="1"/>
    </xf>
    <xf numFmtId="0" fontId="24" fillId="8" borderId="0" xfId="1" applyFont="1" applyFill="1" applyBorder="1" applyAlignment="1">
      <alignment vertical="top" wrapText="1"/>
    </xf>
    <xf numFmtId="0" fontId="19" fillId="8" borderId="0" xfId="0" applyFont="1" applyFill="1" applyAlignment="1">
      <alignment wrapText="1"/>
    </xf>
    <xf numFmtId="0" fontId="23" fillId="8" borderId="0" xfId="1" applyFont="1" applyFill="1" applyBorder="1" applyAlignment="1">
      <alignment vertical="top" wrapText="1"/>
    </xf>
    <xf numFmtId="0" fontId="38" fillId="8" borderId="0" xfId="1" applyFont="1" applyFill="1" applyBorder="1" applyAlignment="1">
      <alignment horizontal="right" vertical="top" wrapText="1"/>
    </xf>
    <xf numFmtId="0" fontId="39" fillId="3" borderId="6" xfId="0" applyFont="1" applyFill="1" applyBorder="1" applyAlignment="1">
      <alignment vertical="center" wrapText="1"/>
    </xf>
    <xf numFmtId="0" fontId="39" fillId="3" borderId="5" xfId="0" applyFont="1" applyFill="1" applyBorder="1" applyAlignment="1">
      <alignment vertical="center" wrapText="1"/>
    </xf>
    <xf numFmtId="0" fontId="32" fillId="9" borderId="0" xfId="0" applyFont="1" applyFill="1" applyAlignment="1">
      <alignment horizontal="center" vertical="center" wrapText="1"/>
    </xf>
    <xf numFmtId="0" fontId="32" fillId="9" borderId="6" xfId="0" applyFont="1" applyFill="1" applyBorder="1" applyAlignment="1">
      <alignment horizontal="center" vertical="center" wrapText="1"/>
    </xf>
    <xf numFmtId="0" fontId="40" fillId="6" borderId="20" xfId="0" applyFont="1" applyFill="1" applyBorder="1" applyAlignment="1">
      <alignment horizontal="center" vertical="center" wrapText="1"/>
    </xf>
    <xf numFmtId="0" fontId="28" fillId="3" borderId="12" xfId="0" applyFont="1" applyFill="1" applyBorder="1" applyAlignment="1">
      <alignment horizontal="right" vertical="center"/>
    </xf>
    <xf numFmtId="0" fontId="21" fillId="0" borderId="0" xfId="2" applyFont="1"/>
    <xf numFmtId="1" fontId="21" fillId="22" borderId="0" xfId="2" applyNumberFormat="1" applyFont="1" applyFill="1" applyAlignment="1">
      <alignment horizontal="center"/>
    </xf>
    <xf numFmtId="1" fontId="42" fillId="22" borderId="0" xfId="2" applyNumberFormat="1" applyFont="1" applyFill="1" applyAlignment="1" applyProtection="1">
      <alignment horizontal="center" vertical="center" wrapText="1"/>
      <protection locked="0"/>
    </xf>
    <xf numFmtId="0" fontId="43" fillId="22" borderId="0" xfId="2" applyFont="1" applyFill="1" applyAlignment="1">
      <alignment horizontal="left" wrapText="1"/>
    </xf>
    <xf numFmtId="0" fontId="21" fillId="22" borderId="0" xfId="2" applyFont="1" applyFill="1" applyAlignment="1">
      <alignment horizontal="center" wrapText="1"/>
    </xf>
    <xf numFmtId="0" fontId="48" fillId="22" borderId="0" xfId="2" applyFont="1" applyFill="1" applyAlignment="1">
      <alignment horizontal="left"/>
    </xf>
    <xf numFmtId="0" fontId="21" fillId="0" borderId="0" xfId="2" applyFont="1" applyAlignment="1">
      <alignment horizontal="center" wrapText="1"/>
    </xf>
    <xf numFmtId="0" fontId="43" fillId="0" borderId="0" xfId="2" applyFont="1" applyAlignment="1">
      <alignment horizontal="left" vertical="center" wrapText="1"/>
    </xf>
    <xf numFmtId="0" fontId="21" fillId="0" borderId="0" xfId="2" applyFont="1" applyAlignment="1">
      <alignment wrapText="1"/>
    </xf>
    <xf numFmtId="0" fontId="42" fillId="0" borderId="0" xfId="2" applyFont="1" applyAlignment="1">
      <alignment horizontal="left" vertical="center"/>
    </xf>
    <xf numFmtId="0" fontId="40" fillId="22" borderId="0" xfId="2" applyFont="1" applyFill="1"/>
    <xf numFmtId="164" fontId="14" fillId="2" borderId="20" xfId="0" applyNumberFormat="1" applyFont="1" applyFill="1" applyBorder="1" applyAlignment="1" applyProtection="1">
      <alignment horizontal="center" vertical="center"/>
      <protection locked="0"/>
    </xf>
    <xf numFmtId="0" fontId="50" fillId="0" borderId="0" xfId="0" applyFont="1" applyAlignment="1">
      <alignment vertical="center" wrapText="1"/>
    </xf>
    <xf numFmtId="0" fontId="19" fillId="22" borderId="0" xfId="0" applyFont="1" applyFill="1"/>
    <xf numFmtId="0" fontId="44" fillId="22" borderId="0" xfId="0" applyFont="1" applyFill="1" applyAlignment="1">
      <alignment horizontal="left" vertical="top" wrapText="1"/>
    </xf>
    <xf numFmtId="0" fontId="42" fillId="22" borderId="0" xfId="2" applyFont="1" applyFill="1" applyAlignment="1">
      <alignment horizontal="left" vertical="center"/>
    </xf>
    <xf numFmtId="1" fontId="42" fillId="22" borderId="0" xfId="2" applyNumberFormat="1" applyFont="1" applyFill="1" applyAlignment="1">
      <alignment horizontal="center" vertical="center" wrapText="1"/>
    </xf>
    <xf numFmtId="14" fontId="29" fillId="22" borderId="0" xfId="0" applyNumberFormat="1" applyFont="1" applyFill="1" applyAlignment="1">
      <alignment horizontal="center" vertical="center"/>
    </xf>
    <xf numFmtId="0" fontId="29" fillId="22" borderId="0" xfId="0" applyFont="1" applyFill="1" applyAlignment="1">
      <alignment horizontal="center" vertical="center"/>
    </xf>
    <xf numFmtId="0" fontId="29" fillId="22" borderId="20" xfId="0" applyFont="1" applyFill="1" applyBorder="1" applyAlignment="1">
      <alignment horizontal="center" vertical="center" wrapText="1"/>
    </xf>
    <xf numFmtId="0" fontId="29" fillId="22" borderId="0" xfId="0" applyFont="1" applyFill="1" applyAlignment="1">
      <alignment horizontal="center" wrapText="1"/>
    </xf>
    <xf numFmtId="0" fontId="29" fillId="22" borderId="0" xfId="0" applyFont="1" applyFill="1" applyAlignment="1">
      <alignment horizontal="center"/>
    </xf>
    <xf numFmtId="0" fontId="51" fillId="22" borderId="0" xfId="0" applyFont="1" applyFill="1"/>
    <xf numFmtId="0" fontId="19" fillId="0" borderId="0" xfId="0" applyFont="1" applyAlignment="1">
      <alignment vertical="center"/>
    </xf>
    <xf numFmtId="1" fontId="21" fillId="0" borderId="0" xfId="2" applyNumberFormat="1" applyFont="1" applyAlignment="1">
      <alignment horizontal="center"/>
    </xf>
    <xf numFmtId="0" fontId="29" fillId="22" borderId="21" xfId="0" applyFont="1" applyFill="1" applyBorder="1" applyAlignment="1">
      <alignment horizontal="center" vertical="center" wrapText="1"/>
    </xf>
    <xf numFmtId="0" fontId="53" fillId="22" borderId="0" xfId="0" applyFont="1" applyFill="1" applyAlignment="1">
      <alignment horizontal="right" wrapText="1"/>
    </xf>
    <xf numFmtId="0" fontId="53" fillId="0" borderId="0" xfId="0" applyFont="1" applyAlignment="1">
      <alignment horizontal="right" wrapText="1"/>
    </xf>
    <xf numFmtId="0" fontId="53" fillId="0" borderId="0" xfId="0" applyFont="1"/>
    <xf numFmtId="0" fontId="43" fillId="0" borderId="0" xfId="2" applyFont="1" applyAlignment="1">
      <alignment horizontal="left" wrapText="1"/>
    </xf>
    <xf numFmtId="0" fontId="54" fillId="0" borderId="16" xfId="2" applyFont="1" applyBorder="1" applyAlignment="1">
      <alignment wrapText="1"/>
    </xf>
    <xf numFmtId="0" fontId="43" fillId="0" borderId="0" xfId="2" applyFont="1" applyAlignment="1">
      <alignment wrapText="1"/>
    </xf>
    <xf numFmtId="0" fontId="54" fillId="0" borderId="0" xfId="2" applyFont="1" applyAlignment="1">
      <alignment wrapText="1"/>
    </xf>
    <xf numFmtId="0" fontId="45" fillId="0" borderId="0" xfId="2" applyFont="1" applyAlignment="1">
      <alignment wrapText="1"/>
    </xf>
    <xf numFmtId="0" fontId="56" fillId="11" borderId="0" xfId="2" applyFont="1" applyFill="1" applyAlignment="1">
      <alignment wrapText="1"/>
    </xf>
    <xf numFmtId="0" fontId="57" fillId="11" borderId="0" xfId="2" applyFont="1" applyFill="1" applyAlignment="1">
      <alignment horizontal="center" vertical="center" wrapText="1"/>
    </xf>
    <xf numFmtId="0" fontId="57" fillId="11" borderId="0" xfId="2" applyFont="1" applyFill="1" applyAlignment="1">
      <alignment wrapText="1"/>
    </xf>
    <xf numFmtId="0" fontId="55" fillId="14" borderId="0" xfId="2" applyFont="1" applyFill="1" applyAlignment="1">
      <alignment vertical="center" wrapText="1"/>
    </xf>
    <xf numFmtId="0" fontId="55" fillId="14" borderId="0" xfId="2" applyFont="1" applyFill="1" applyAlignment="1">
      <alignment wrapText="1"/>
    </xf>
    <xf numFmtId="0" fontId="58" fillId="14" borderId="0" xfId="2" applyFont="1" applyFill="1" applyAlignment="1">
      <alignment wrapText="1"/>
    </xf>
    <xf numFmtId="0" fontId="55" fillId="15" borderId="16" xfId="2" applyFont="1" applyFill="1" applyBorder="1" applyAlignment="1">
      <alignment horizontal="center" vertical="center" wrapText="1"/>
    </xf>
    <xf numFmtId="0" fontId="21" fillId="22" borderId="0" xfId="2" applyFont="1" applyFill="1"/>
    <xf numFmtId="0" fontId="21" fillId="0" borderId="18" xfId="2" applyFont="1" applyBorder="1"/>
    <xf numFmtId="0" fontId="60" fillId="14" borderId="0" xfId="2" applyFont="1" applyFill="1" applyAlignment="1">
      <alignment wrapText="1"/>
    </xf>
    <xf numFmtId="0" fontId="21" fillId="10" borderId="10" xfId="2" applyFont="1" applyFill="1" applyBorder="1" applyAlignment="1">
      <alignment wrapText="1"/>
    </xf>
    <xf numFmtId="0" fontId="62" fillId="9" borderId="10" xfId="2" applyFont="1" applyFill="1" applyBorder="1" applyAlignment="1">
      <alignment wrapText="1"/>
    </xf>
    <xf numFmtId="0" fontId="21" fillId="14" borderId="23" xfId="2" applyFont="1" applyFill="1" applyBorder="1" applyAlignment="1">
      <alignment horizontal="center" wrapText="1"/>
    </xf>
    <xf numFmtId="0" fontId="21" fillId="9" borderId="10" xfId="2" applyFont="1" applyFill="1" applyBorder="1" applyAlignment="1">
      <alignment horizontal="center" wrapText="1"/>
    </xf>
    <xf numFmtId="0" fontId="29" fillId="8" borderId="7" xfId="2" applyFont="1" applyFill="1" applyBorder="1" applyAlignment="1">
      <alignment horizontal="center" vertical="center" wrapText="1"/>
    </xf>
    <xf numFmtId="0" fontId="29" fillId="8" borderId="8" xfId="2" applyFont="1" applyFill="1" applyBorder="1" applyAlignment="1">
      <alignment horizontal="center" vertical="center" wrapText="1"/>
    </xf>
    <xf numFmtId="0" fontId="29" fillId="8" borderId="20" xfId="2" applyFont="1" applyFill="1" applyBorder="1" applyAlignment="1">
      <alignment horizontal="center" vertical="center" wrapText="1"/>
    </xf>
    <xf numFmtId="0" fontId="13" fillId="4" borderId="23" xfId="2" applyFont="1" applyFill="1" applyBorder="1" applyAlignment="1">
      <alignment horizontal="center" vertical="center" wrapText="1"/>
    </xf>
    <xf numFmtId="0" fontId="13" fillId="4" borderId="19" xfId="2" applyFont="1" applyFill="1" applyBorder="1" applyAlignment="1">
      <alignment horizontal="center" vertical="center" wrapText="1"/>
    </xf>
    <xf numFmtId="0" fontId="13" fillId="4" borderId="35" xfId="2" applyFont="1" applyFill="1" applyBorder="1" applyAlignment="1">
      <alignment horizontal="center" vertical="center" wrapText="1"/>
    </xf>
    <xf numFmtId="0" fontId="29" fillId="12" borderId="19" xfId="2" applyFont="1" applyFill="1" applyBorder="1" applyAlignment="1">
      <alignment horizontal="center" vertical="center" wrapText="1"/>
    </xf>
    <xf numFmtId="0" fontId="29" fillId="12" borderId="14" xfId="2" applyFont="1" applyFill="1" applyBorder="1" applyAlignment="1">
      <alignment horizontal="center" vertical="center" wrapText="1"/>
    </xf>
    <xf numFmtId="0" fontId="29" fillId="12" borderId="35" xfId="2" applyFont="1" applyFill="1" applyBorder="1" applyAlignment="1">
      <alignment horizontal="center" vertical="center" wrapText="1"/>
    </xf>
    <xf numFmtId="0" fontId="13" fillId="8" borderId="7" xfId="2" applyFont="1" applyFill="1" applyBorder="1" applyAlignment="1">
      <alignment horizontal="center" vertical="center" wrapText="1"/>
    </xf>
    <xf numFmtId="0" fontId="29" fillId="8" borderId="0" xfId="2" applyFont="1" applyFill="1" applyAlignment="1">
      <alignment horizontal="center" vertical="center" wrapText="1"/>
    </xf>
    <xf numFmtId="0" fontId="29" fillId="8" borderId="35" xfId="2" applyFont="1" applyFill="1" applyBorder="1" applyAlignment="1">
      <alignment horizontal="center" vertical="center" wrapText="1"/>
    </xf>
    <xf numFmtId="0" fontId="68" fillId="8" borderId="20" xfId="2" applyFont="1" applyFill="1" applyBorder="1" applyAlignment="1">
      <alignment horizontal="center" vertical="center" wrapText="1"/>
    </xf>
    <xf numFmtId="0" fontId="68" fillId="8" borderId="13" xfId="2" applyFont="1" applyFill="1" applyBorder="1" applyAlignment="1">
      <alignment horizontal="center" vertical="center" wrapText="1"/>
    </xf>
    <xf numFmtId="0" fontId="68" fillId="8" borderId="14" xfId="2" applyFont="1" applyFill="1" applyBorder="1" applyAlignment="1">
      <alignment horizontal="center" vertical="center" wrapText="1"/>
    </xf>
    <xf numFmtId="0" fontId="29" fillId="8" borderId="14" xfId="2" applyFont="1" applyFill="1" applyBorder="1" applyAlignment="1">
      <alignment horizontal="center" vertical="center" wrapText="1"/>
    </xf>
    <xf numFmtId="0" fontId="68" fillId="8" borderId="19" xfId="2" applyFont="1" applyFill="1" applyBorder="1" applyAlignment="1">
      <alignment horizontal="center" vertical="center" wrapText="1"/>
    </xf>
    <xf numFmtId="0" fontId="69" fillId="15" borderId="42" xfId="2" applyFont="1" applyFill="1" applyBorder="1" applyAlignment="1">
      <alignment horizontal="center" vertical="center" wrapText="1"/>
    </xf>
    <xf numFmtId="1" fontId="14" fillId="20" borderId="20" xfId="2" applyNumberFormat="1" applyFont="1" applyFill="1" applyBorder="1" applyAlignment="1" applyProtection="1">
      <alignment horizontal="center" vertical="center" wrapText="1"/>
      <protection locked="0"/>
    </xf>
    <xf numFmtId="0" fontId="14" fillId="20" borderId="20" xfId="2" applyFont="1" applyFill="1" applyBorder="1" applyAlignment="1" applyProtection="1">
      <alignment horizontal="center" vertical="center" wrapText="1"/>
      <protection locked="0"/>
    </xf>
    <xf numFmtId="1" fontId="14" fillId="20" borderId="13" xfId="2" applyNumberFormat="1" applyFont="1" applyFill="1" applyBorder="1" applyAlignment="1" applyProtection="1">
      <alignment horizontal="center" vertical="center" wrapText="1"/>
      <protection locked="0"/>
    </xf>
    <xf numFmtId="1" fontId="14" fillId="20" borderId="14" xfId="2" applyNumberFormat="1" applyFont="1" applyFill="1" applyBorder="1" applyAlignment="1" applyProtection="1">
      <alignment horizontal="center" vertical="center" wrapText="1"/>
      <protection locked="0"/>
    </xf>
    <xf numFmtId="0" fontId="14" fillId="20" borderId="14" xfId="2" applyFont="1" applyFill="1" applyBorder="1" applyAlignment="1" applyProtection="1">
      <alignment horizontal="center" vertical="center" wrapText="1"/>
      <protection locked="0"/>
    </xf>
    <xf numFmtId="0" fontId="14" fillId="20" borderId="15" xfId="2" applyFont="1" applyFill="1" applyBorder="1" applyAlignment="1" applyProtection="1">
      <alignment horizontal="center" vertical="center" wrapText="1"/>
      <protection locked="0"/>
    </xf>
    <xf numFmtId="0" fontId="14" fillId="20" borderId="7" xfId="2" applyFont="1" applyFill="1" applyBorder="1" applyAlignment="1" applyProtection="1">
      <alignment horizontal="center" vertical="center" wrapText="1"/>
      <protection locked="0"/>
    </xf>
    <xf numFmtId="0" fontId="14" fillId="20" borderId="9" xfId="2" applyFont="1" applyFill="1" applyBorder="1" applyAlignment="1" applyProtection="1">
      <alignment horizontal="center" vertical="center" wrapText="1"/>
      <protection locked="0"/>
    </xf>
    <xf numFmtId="0" fontId="64" fillId="14" borderId="23" xfId="2" applyFont="1" applyFill="1" applyBorder="1" applyAlignment="1">
      <alignment horizontal="center" vertical="center" wrapText="1"/>
    </xf>
    <xf numFmtId="0" fontId="14" fillId="20" borderId="13" xfId="2" applyFont="1" applyFill="1" applyBorder="1" applyAlignment="1" applyProtection="1">
      <alignment horizontal="center" vertical="center" wrapText="1"/>
      <protection locked="0"/>
    </xf>
    <xf numFmtId="0" fontId="35" fillId="20" borderId="20" xfId="2" applyFont="1" applyFill="1" applyBorder="1" applyAlignment="1" applyProtection="1">
      <alignment horizontal="center" vertical="center" wrapText="1"/>
      <protection locked="0"/>
    </xf>
    <xf numFmtId="0" fontId="44" fillId="0" borderId="21" xfId="2" applyFont="1" applyBorder="1" applyAlignment="1">
      <alignment horizontal="left" vertical="center" wrapText="1"/>
    </xf>
    <xf numFmtId="0" fontId="44" fillId="0" borderId="20" xfId="2" applyFont="1" applyBorder="1" applyAlignment="1">
      <alignment horizontal="left" vertical="center" wrapText="1"/>
    </xf>
    <xf numFmtId="0" fontId="44" fillId="0" borderId="14" xfId="2" applyFont="1" applyBorder="1" applyAlignment="1">
      <alignment horizontal="left" vertical="center" wrapText="1"/>
    </xf>
    <xf numFmtId="0" fontId="44" fillId="0" borderId="22" xfId="2" applyFont="1" applyBorder="1" applyAlignment="1">
      <alignment horizontal="left" vertical="center" wrapText="1"/>
    </xf>
    <xf numFmtId="0" fontId="44" fillId="0" borderId="37" xfId="2" applyFont="1" applyBorder="1" applyAlignment="1">
      <alignment horizontal="left" vertical="center" wrapText="1"/>
    </xf>
    <xf numFmtId="0" fontId="44" fillId="0" borderId="45" xfId="2" applyFont="1" applyBorder="1" applyAlignment="1">
      <alignment horizontal="left" vertical="center" wrapText="1"/>
    </xf>
    <xf numFmtId="0" fontId="44" fillId="0" borderId="46" xfId="2" applyFont="1" applyBorder="1" applyAlignment="1">
      <alignment horizontal="left" vertical="center" wrapText="1"/>
    </xf>
    <xf numFmtId="0" fontId="37" fillId="19" borderId="20" xfId="2" applyFont="1" applyFill="1" applyBorder="1" applyAlignment="1">
      <alignment horizontal="center" vertical="center" wrapText="1"/>
    </xf>
    <xf numFmtId="0" fontId="37" fillId="19" borderId="0" xfId="2" applyFont="1" applyFill="1" applyAlignment="1">
      <alignment horizontal="center" vertical="center" wrapText="1"/>
    </xf>
    <xf numFmtId="0" fontId="39" fillId="9" borderId="41" xfId="2" applyFont="1" applyFill="1" applyBorder="1" applyAlignment="1">
      <alignment horizontal="center" vertical="center"/>
    </xf>
    <xf numFmtId="0" fontId="19" fillId="0" borderId="21" xfId="2" applyFont="1" applyBorder="1" applyAlignment="1">
      <alignment horizontal="center" vertical="center"/>
    </xf>
    <xf numFmtId="0" fontId="44" fillId="0" borderId="3" xfId="2" applyFont="1" applyBorder="1" applyAlignment="1" applyProtection="1">
      <alignment horizontal="left" vertical="center"/>
      <protection locked="0"/>
    </xf>
    <xf numFmtId="1" fontId="44" fillId="0" borderId="44" xfId="2" applyNumberFormat="1" applyFont="1" applyBorder="1" applyAlignment="1" applyProtection="1">
      <alignment horizontal="center" vertical="center" wrapText="1"/>
      <protection locked="0"/>
    </xf>
    <xf numFmtId="1" fontId="44" fillId="22" borderId="21" xfId="2" applyNumberFormat="1" applyFont="1" applyFill="1" applyBorder="1" applyAlignment="1" applyProtection="1">
      <alignment horizontal="center" vertical="center" wrapText="1"/>
      <protection locked="0"/>
    </xf>
    <xf numFmtId="1" fontId="44" fillId="22" borderId="23" xfId="2" applyNumberFormat="1" applyFont="1" applyFill="1" applyBorder="1" applyAlignment="1" applyProtection="1">
      <alignment horizontal="center" vertical="center" wrapText="1"/>
      <protection locked="0"/>
    </xf>
    <xf numFmtId="9" fontId="71" fillId="0" borderId="0" xfId="2" applyNumberFormat="1" applyFont="1" applyAlignment="1">
      <alignment horizontal="center" vertical="center" wrapText="1"/>
    </xf>
    <xf numFmtId="1" fontId="44" fillId="22" borderId="23" xfId="2" applyNumberFormat="1" applyFont="1" applyFill="1" applyBorder="1" applyAlignment="1" applyProtection="1">
      <alignment horizontal="center" vertical="center"/>
      <protection locked="0"/>
    </xf>
    <xf numFmtId="9" fontId="71" fillId="0" borderId="0" xfId="2" applyNumberFormat="1" applyFont="1" applyAlignment="1">
      <alignment horizontal="center"/>
    </xf>
    <xf numFmtId="9" fontId="71" fillId="0" borderId="21" xfId="2" applyNumberFormat="1" applyFont="1" applyBorder="1" applyAlignment="1">
      <alignment horizontal="center"/>
    </xf>
    <xf numFmtId="0" fontId="19" fillId="0" borderId="0" xfId="2" applyFont="1" applyAlignment="1">
      <alignment horizontal="center" wrapText="1"/>
    </xf>
    <xf numFmtId="1" fontId="44" fillId="22" borderId="20" xfId="2" applyNumberFormat="1" applyFont="1" applyFill="1" applyBorder="1" applyAlignment="1" applyProtection="1">
      <alignment horizontal="center" vertical="center" wrapText="1"/>
      <protection locked="0"/>
    </xf>
    <xf numFmtId="0" fontId="19" fillId="0" borderId="20" xfId="2" applyFont="1" applyBorder="1" applyAlignment="1">
      <alignment horizontal="center" vertical="center"/>
    </xf>
    <xf numFmtId="0" fontId="19" fillId="0" borderId="0" xfId="2" applyFont="1"/>
    <xf numFmtId="0" fontId="19" fillId="0" borderId="18" xfId="2" applyFont="1" applyBorder="1"/>
    <xf numFmtId="0" fontId="44" fillId="0" borderId="20" xfId="2" applyFont="1" applyBorder="1" applyAlignment="1" applyProtection="1">
      <alignment horizontal="left" vertical="center"/>
      <protection locked="0"/>
    </xf>
    <xf numFmtId="1" fontId="44" fillId="0" borderId="20" xfId="2" applyNumberFormat="1" applyFont="1" applyBorder="1" applyAlignment="1" applyProtection="1">
      <alignment horizontal="center" vertical="center" wrapText="1"/>
      <protection locked="0"/>
    </xf>
    <xf numFmtId="9" fontId="71" fillId="0" borderId="20" xfId="2" applyNumberFormat="1" applyFont="1" applyBorder="1" applyAlignment="1">
      <alignment horizontal="center" vertical="center" wrapText="1"/>
    </xf>
    <xf numFmtId="1" fontId="44" fillId="22" borderId="20" xfId="2" applyNumberFormat="1" applyFont="1" applyFill="1" applyBorder="1" applyAlignment="1" applyProtection="1">
      <alignment horizontal="center" vertical="center"/>
      <protection locked="0"/>
    </xf>
    <xf numFmtId="9" fontId="71" fillId="0" borderId="20" xfId="2" applyNumberFormat="1" applyFont="1" applyBorder="1" applyAlignment="1">
      <alignment horizontal="center" vertical="center"/>
    </xf>
    <xf numFmtId="9" fontId="71" fillId="0" borderId="20" xfId="2" applyNumberFormat="1" applyFont="1" applyBorder="1" applyAlignment="1">
      <alignment horizontal="center"/>
    </xf>
    <xf numFmtId="0" fontId="19" fillId="0" borderId="22" xfId="2" applyFont="1" applyBorder="1" applyAlignment="1">
      <alignment horizontal="center" vertical="center"/>
    </xf>
    <xf numFmtId="0" fontId="44" fillId="0" borderId="6" xfId="2" applyFont="1" applyBorder="1" applyAlignment="1" applyProtection="1">
      <alignment horizontal="left" vertical="center"/>
      <protection locked="0"/>
    </xf>
    <xf numFmtId="1" fontId="44" fillId="0" borderId="13" xfId="2" applyNumberFormat="1" applyFont="1" applyBorder="1" applyAlignment="1" applyProtection="1">
      <alignment horizontal="center" vertical="center" wrapText="1"/>
      <protection locked="0"/>
    </xf>
    <xf numFmtId="1" fontId="44" fillId="22" borderId="22" xfId="2" applyNumberFormat="1" applyFont="1" applyFill="1" applyBorder="1" applyAlignment="1" applyProtection="1">
      <alignment horizontal="center" vertical="center" wrapText="1"/>
      <protection locked="0"/>
    </xf>
    <xf numFmtId="9" fontId="71" fillId="0" borderId="16" xfId="2" applyNumberFormat="1" applyFont="1" applyBorder="1" applyAlignment="1">
      <alignment horizontal="center" vertical="center" wrapText="1"/>
    </xf>
    <xf numFmtId="1" fontId="44" fillId="22" borderId="22" xfId="2" applyNumberFormat="1" applyFont="1" applyFill="1" applyBorder="1" applyAlignment="1" applyProtection="1">
      <alignment horizontal="center" vertical="center"/>
      <protection locked="0"/>
    </xf>
    <xf numFmtId="9" fontId="71" fillId="0" borderId="16" xfId="2" applyNumberFormat="1" applyFont="1" applyBorder="1" applyAlignment="1">
      <alignment horizontal="center"/>
    </xf>
    <xf numFmtId="9" fontId="71" fillId="0" borderId="38" xfId="2" applyNumberFormat="1" applyFont="1" applyBorder="1" applyAlignment="1">
      <alignment horizontal="center"/>
    </xf>
    <xf numFmtId="0" fontId="44" fillId="0" borderId="9" xfId="2" applyFont="1" applyBorder="1" applyAlignment="1" applyProtection="1">
      <alignment horizontal="left" vertical="center"/>
      <protection locked="0"/>
    </xf>
    <xf numFmtId="1" fontId="44" fillId="0" borderId="17" xfId="2" applyNumberFormat="1" applyFont="1" applyBorder="1" applyAlignment="1" applyProtection="1">
      <alignment horizontal="center" vertical="center" wrapText="1"/>
      <protection locked="0"/>
    </xf>
    <xf numFmtId="1" fontId="44" fillId="0" borderId="32" xfId="2" applyNumberFormat="1" applyFont="1" applyBorder="1" applyAlignment="1" applyProtection="1">
      <alignment horizontal="center" vertical="center" wrapText="1"/>
      <protection locked="0"/>
    </xf>
    <xf numFmtId="9" fontId="71" fillId="0" borderId="5" xfId="2" applyNumberFormat="1" applyFont="1" applyBorder="1" applyAlignment="1">
      <alignment horizontal="center" vertical="center" wrapText="1"/>
    </xf>
    <xf numFmtId="9" fontId="71" fillId="0" borderId="5" xfId="2" applyNumberFormat="1" applyFont="1" applyBorder="1" applyAlignment="1">
      <alignment horizontal="center"/>
    </xf>
    <xf numFmtId="9" fontId="71" fillId="0" borderId="22" xfId="2" applyNumberFormat="1" applyFont="1" applyBorder="1" applyAlignment="1">
      <alignment horizontal="center"/>
    </xf>
    <xf numFmtId="0" fontId="19" fillId="0" borderId="5" xfId="2" applyFont="1" applyBorder="1" applyAlignment="1">
      <alignment horizontal="center" wrapText="1"/>
    </xf>
    <xf numFmtId="0" fontId="19" fillId="0" borderId="17" xfId="2" applyFont="1" applyBorder="1"/>
    <xf numFmtId="1" fontId="44" fillId="0" borderId="18" xfId="2" applyNumberFormat="1" applyFont="1" applyBorder="1" applyAlignment="1" applyProtection="1">
      <alignment horizontal="center" vertical="center" wrapText="1"/>
      <protection locked="0"/>
    </xf>
    <xf numFmtId="1" fontId="44" fillId="22" borderId="9" xfId="2" applyNumberFormat="1" applyFont="1" applyFill="1" applyBorder="1" applyAlignment="1" applyProtection="1">
      <alignment horizontal="center" vertical="center" wrapText="1"/>
      <protection locked="0"/>
    </xf>
    <xf numFmtId="9" fontId="71" fillId="0" borderId="39" xfId="2" applyNumberFormat="1" applyFont="1" applyBorder="1" applyAlignment="1">
      <alignment horizontal="center"/>
    </xf>
    <xf numFmtId="0" fontId="19" fillId="0" borderId="32" xfId="2" applyFont="1" applyBorder="1"/>
    <xf numFmtId="0" fontId="19" fillId="0" borderId="36" xfId="2" applyFont="1" applyBorder="1"/>
    <xf numFmtId="0" fontId="56" fillId="24" borderId="0" xfId="2" applyFont="1" applyFill="1" applyAlignment="1">
      <alignment wrapText="1"/>
    </xf>
    <xf numFmtId="0" fontId="75" fillId="24" borderId="0" xfId="2" applyFont="1" applyFill="1" applyAlignment="1">
      <alignment horizontal="center" vertical="center" wrapText="1"/>
    </xf>
    <xf numFmtId="0" fontId="75" fillId="24" borderId="0" xfId="2" applyFont="1" applyFill="1" applyAlignment="1">
      <alignment wrapText="1"/>
    </xf>
    <xf numFmtId="0" fontId="74" fillId="24" borderId="0" xfId="2" applyFont="1" applyFill="1" applyAlignment="1">
      <alignment horizontal="center" vertical="center" wrapText="1"/>
    </xf>
    <xf numFmtId="0" fontId="74" fillId="24" borderId="0" xfId="2" applyFont="1" applyFill="1" applyAlignment="1">
      <alignment wrapText="1"/>
    </xf>
    <xf numFmtId="0" fontId="76" fillId="24" borderId="0" xfId="2" applyFont="1" applyFill="1" applyAlignment="1">
      <alignment wrapText="1"/>
    </xf>
    <xf numFmtId="0" fontId="55" fillId="15" borderId="0" xfId="2" applyFont="1" applyFill="1" applyAlignment="1">
      <alignment horizontal="center" vertical="center" wrapText="1"/>
    </xf>
    <xf numFmtId="0" fontId="77" fillId="0" borderId="0" xfId="2" applyFont="1"/>
    <xf numFmtId="0" fontId="78" fillId="0" borderId="0" xfId="2" applyFont="1"/>
    <xf numFmtId="0" fontId="19" fillId="2" borderId="0" xfId="0" applyFont="1" applyFill="1" applyAlignment="1">
      <alignment vertical="center" wrapText="1"/>
    </xf>
    <xf numFmtId="0" fontId="13" fillId="2" borderId="0" xfId="0" applyFont="1" applyFill="1"/>
    <xf numFmtId="0" fontId="23" fillId="2" borderId="0" xfId="1" applyFont="1" applyFill="1" applyBorder="1" applyAlignment="1" applyProtection="1">
      <alignment vertical="center" wrapText="1"/>
      <protection locked="0"/>
    </xf>
    <xf numFmtId="0" fontId="20" fillId="4" borderId="0" xfId="0" applyFont="1" applyFill="1" applyAlignment="1">
      <alignment horizontal="center" vertical="center" wrapText="1"/>
    </xf>
    <xf numFmtId="0" fontId="20" fillId="4" borderId="0" xfId="0" applyFont="1" applyFill="1" applyAlignment="1">
      <alignment horizontal="center" vertical="center"/>
    </xf>
    <xf numFmtId="0" fontId="19" fillId="2" borderId="0" xfId="0" applyFont="1" applyFill="1" applyAlignment="1">
      <alignment horizontal="justify" vertical="center" wrapText="1"/>
    </xf>
    <xf numFmtId="0" fontId="24" fillId="2" borderId="0" xfId="1" applyFont="1" applyFill="1" applyBorder="1" applyAlignment="1" applyProtection="1">
      <alignment vertical="center" wrapText="1"/>
      <protection locked="0"/>
    </xf>
    <xf numFmtId="0" fontId="21" fillId="2" borderId="0" xfId="0" applyFont="1" applyFill="1" applyAlignment="1">
      <alignment horizontal="justify" vertical="center" wrapText="1"/>
    </xf>
    <xf numFmtId="0" fontId="21" fillId="2" borderId="0" xfId="0" applyFont="1" applyFill="1" applyAlignment="1">
      <alignment vertical="center" wrapText="1"/>
    </xf>
    <xf numFmtId="0" fontId="23" fillId="2" borderId="0" xfId="1" applyFont="1" applyFill="1" applyBorder="1" applyAlignment="1" applyProtection="1">
      <alignment vertical="center"/>
      <protection locked="0"/>
    </xf>
    <xf numFmtId="0" fontId="23" fillId="2" borderId="0" xfId="1" applyFont="1" applyFill="1" applyBorder="1" applyAlignment="1" applyProtection="1">
      <protection locked="0"/>
    </xf>
    <xf numFmtId="0" fontId="19" fillId="2" borderId="0" xfId="0" applyFont="1" applyFill="1"/>
    <xf numFmtId="0" fontId="18" fillId="3" borderId="0" xfId="0" applyFont="1" applyFill="1" applyAlignment="1">
      <alignment horizontal="center" vertical="center" wrapText="1"/>
    </xf>
    <xf numFmtId="0" fontId="18" fillId="24" borderId="0" xfId="0" applyFont="1" applyFill="1" applyAlignment="1">
      <alignment horizontal="center" vertical="center" wrapText="1"/>
    </xf>
    <xf numFmtId="0" fontId="25" fillId="0" borderId="0" xfId="1" applyFont="1" applyAlignment="1" applyProtection="1">
      <alignment horizontal="center" vertical="center" wrapText="1"/>
      <protection locked="0"/>
    </xf>
    <xf numFmtId="0" fontId="25" fillId="0" borderId="0" xfId="1" applyFont="1" applyAlignment="1" applyProtection="1">
      <alignment horizontal="center" vertical="center"/>
      <protection locked="0"/>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19" fillId="2" borderId="0" xfId="0" applyFont="1" applyFill="1" applyAlignment="1">
      <alignment horizontal="right" vertical="center"/>
    </xf>
    <xf numFmtId="0" fontId="19" fillId="2" borderId="0" xfId="0" applyFont="1" applyFill="1" applyAlignment="1">
      <alignment horizontal="justify"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4" borderId="0" xfId="0" applyFont="1" applyFill="1" applyAlignment="1">
      <alignment horizontal="justify"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2" fillId="3" borderId="8" xfId="0" applyFont="1" applyFill="1" applyBorder="1" applyAlignment="1">
      <alignment vertical="center" wrapText="1"/>
    </xf>
    <xf numFmtId="0" fontId="32" fillId="3" borderId="9" xfId="0" applyFont="1" applyFill="1" applyBorder="1" applyAlignment="1">
      <alignment vertical="center"/>
    </xf>
    <xf numFmtId="0" fontId="32" fillId="3" borderId="8" xfId="0" applyFont="1" applyFill="1" applyBorder="1" applyAlignment="1">
      <alignment horizontal="center" vertical="center"/>
    </xf>
    <xf numFmtId="0" fontId="32" fillId="3" borderId="9" xfId="0" applyFont="1" applyFill="1" applyBorder="1" applyAlignment="1">
      <alignment horizontal="center" vertical="center"/>
    </xf>
    <xf numFmtId="0" fontId="28" fillId="6" borderId="1" xfId="0" applyFont="1" applyFill="1" applyBorder="1" applyAlignment="1">
      <alignment horizontal="left" vertical="center" wrapText="1"/>
    </xf>
    <xf numFmtId="0" fontId="28" fillId="6" borderId="2"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10" xfId="0" applyFont="1" applyFill="1" applyBorder="1" applyAlignment="1">
      <alignment horizontal="left" vertical="center" wrapText="1"/>
    </xf>
    <xf numFmtId="0" fontId="28" fillId="6" borderId="0" xfId="0" applyFont="1" applyFill="1" applyAlignment="1">
      <alignment horizontal="left" vertical="center" wrapText="1"/>
    </xf>
    <xf numFmtId="0" fontId="28" fillId="6" borderId="11" xfId="0" applyFont="1" applyFill="1" applyBorder="1" applyAlignment="1">
      <alignment horizontal="left" vertical="center" wrapText="1"/>
    </xf>
    <xf numFmtId="0" fontId="28" fillId="6" borderId="4" xfId="0" applyFont="1" applyFill="1" applyBorder="1" applyAlignment="1">
      <alignment horizontal="left" vertical="center" wrapText="1"/>
    </xf>
    <xf numFmtId="0" fontId="28" fillId="6" borderId="5" xfId="0" applyFont="1" applyFill="1" applyBorder="1" applyAlignment="1">
      <alignment horizontal="left" vertical="center" wrapText="1"/>
    </xf>
    <xf numFmtId="0" fontId="28" fillId="6" borderId="6" xfId="0" applyFont="1" applyFill="1" applyBorder="1" applyAlignment="1">
      <alignment horizontal="left" vertical="center" wrapText="1"/>
    </xf>
    <xf numFmtId="0" fontId="31" fillId="6" borderId="1" xfId="0" applyFont="1" applyFill="1" applyBorder="1" applyAlignment="1">
      <alignment horizontal="center" vertical="center"/>
    </xf>
    <xf numFmtId="0" fontId="31" fillId="6" borderId="2"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4" xfId="0" applyFont="1" applyFill="1" applyBorder="1" applyAlignment="1">
      <alignment horizontal="center" vertical="center"/>
    </xf>
    <xf numFmtId="0" fontId="31" fillId="6" borderId="6" xfId="0" applyFont="1" applyFill="1" applyBorder="1" applyAlignment="1">
      <alignment horizontal="center" vertical="center"/>
    </xf>
    <xf numFmtId="0" fontId="28" fillId="5" borderId="1"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3"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0" xfId="0" applyFont="1" applyFill="1" applyAlignment="1">
      <alignment horizontal="center" vertical="center"/>
    </xf>
    <xf numFmtId="0" fontId="28" fillId="5" borderId="11" xfId="0" applyFont="1" applyFill="1" applyBorder="1" applyAlignment="1">
      <alignment horizontal="center" vertical="center"/>
    </xf>
    <xf numFmtId="0" fontId="28" fillId="5" borderId="4" xfId="0" applyFont="1" applyFill="1" applyBorder="1" applyAlignment="1">
      <alignment horizontal="center" vertic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31" fillId="6" borderId="3" xfId="0" applyFont="1" applyFill="1" applyBorder="1" applyAlignment="1">
      <alignment horizontal="center" vertical="center"/>
    </xf>
    <xf numFmtId="0" fontId="31" fillId="6" borderId="0" xfId="0" applyFont="1" applyFill="1" applyAlignment="1">
      <alignment horizontal="center" vertical="center"/>
    </xf>
    <xf numFmtId="0" fontId="31" fillId="6" borderId="5" xfId="0" applyFont="1" applyFill="1" applyBorder="1" applyAlignment="1">
      <alignment horizontal="center" vertical="center"/>
    </xf>
    <xf numFmtId="0" fontId="32" fillId="3" borderId="5" xfId="0" applyFont="1" applyFill="1" applyBorder="1" applyAlignment="1">
      <alignment vertical="center" wrapText="1"/>
    </xf>
    <xf numFmtId="0" fontId="32" fillId="3" borderId="6" xfId="0" applyFont="1" applyFill="1" applyBorder="1" applyAlignment="1">
      <alignment vertical="center"/>
    </xf>
    <xf numFmtId="0" fontId="27" fillId="7" borderId="0" xfId="0" applyFont="1" applyFill="1" applyAlignment="1">
      <alignment horizontal="center" vertical="center" wrapText="1"/>
    </xf>
    <xf numFmtId="0" fontId="20" fillId="3" borderId="12" xfId="0" applyFont="1" applyFill="1" applyBorder="1" applyAlignment="1">
      <alignment horizontal="center" vertical="center"/>
    </xf>
    <xf numFmtId="0" fontId="28" fillId="6" borderId="7"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31" fillId="6" borderId="7" xfId="0" applyFont="1" applyFill="1" applyBorder="1" applyAlignment="1">
      <alignment horizontal="center" vertical="center"/>
    </xf>
    <xf numFmtId="0" fontId="31" fillId="6" borderId="8" xfId="0" applyFont="1" applyFill="1" applyBorder="1" applyAlignment="1">
      <alignment horizontal="center" vertical="center"/>
    </xf>
    <xf numFmtId="0" fontId="31" fillId="6" borderId="9" xfId="0" applyFont="1" applyFill="1" applyBorder="1" applyAlignment="1">
      <alignment horizontal="center" vertical="center"/>
    </xf>
    <xf numFmtId="0" fontId="28" fillId="5" borderId="7"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0" fillId="13" borderId="12"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1"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2" borderId="0" xfId="0" applyFont="1" applyFill="1" applyAlignment="1">
      <alignment horizontal="justify" vertical="center" wrapText="1"/>
    </xf>
    <xf numFmtId="0" fontId="35" fillId="3" borderId="21"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24" fillId="12" borderId="0" xfId="1" applyFont="1" applyFill="1" applyBorder="1" applyAlignment="1" applyProtection="1">
      <alignment vertical="top" wrapText="1"/>
      <protection locked="0"/>
    </xf>
    <xf numFmtId="0" fontId="19" fillId="12" borderId="0" xfId="0" applyFont="1" applyFill="1"/>
    <xf numFmtId="0" fontId="20" fillId="3" borderId="25" xfId="0" applyFont="1" applyFill="1" applyBorder="1" applyAlignment="1">
      <alignment horizontal="center" vertical="center"/>
    </xf>
    <xf numFmtId="0" fontId="32" fillId="6" borderId="7" xfId="0" applyFont="1" applyFill="1" applyBorder="1" applyAlignment="1">
      <alignment horizontal="left" vertical="center" wrapText="1"/>
    </xf>
    <xf numFmtId="0" fontId="32" fillId="6" borderId="9" xfId="0" applyFont="1" applyFill="1" applyBorder="1" applyAlignment="1">
      <alignment horizontal="left"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xf>
    <xf numFmtId="0" fontId="19" fillId="6" borderId="9" xfId="0" applyFont="1" applyFill="1" applyBorder="1" applyAlignment="1">
      <alignment horizontal="center" vertical="center"/>
    </xf>
    <xf numFmtId="0" fontId="32" fillId="6" borderId="7" xfId="0" applyFont="1" applyFill="1" applyBorder="1" applyAlignment="1">
      <alignment horizontal="justify" vertical="center" wrapText="1"/>
    </xf>
    <xf numFmtId="0" fontId="32" fillId="6" borderId="9" xfId="0" applyFont="1" applyFill="1" applyBorder="1" applyAlignment="1">
      <alignment horizontal="justify" vertical="center" wrapText="1"/>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21" fillId="6" borderId="9" xfId="0" applyFont="1" applyFill="1" applyBorder="1" applyAlignment="1">
      <alignment horizontal="center" vertical="center"/>
    </xf>
    <xf numFmtId="0" fontId="29" fillId="12" borderId="7" xfId="0" applyFont="1" applyFill="1" applyBorder="1" applyAlignment="1">
      <alignment horizontal="center" vertical="center"/>
    </xf>
    <xf numFmtId="0" fontId="29" fillId="12" borderId="8" xfId="0" applyFont="1" applyFill="1" applyBorder="1" applyAlignment="1">
      <alignment horizontal="center" vertical="center"/>
    </xf>
    <xf numFmtId="0" fontId="29" fillId="12" borderId="9" xfId="0" applyFont="1" applyFill="1" applyBorder="1" applyAlignment="1">
      <alignment horizontal="center" vertical="center"/>
    </xf>
    <xf numFmtId="0" fontId="32" fillId="6" borderId="8" xfId="0" applyFont="1" applyFill="1" applyBorder="1" applyAlignment="1">
      <alignment horizontal="left" vertical="center" wrapText="1"/>
    </xf>
    <xf numFmtId="0" fontId="32" fillId="12" borderId="7" xfId="0" applyFont="1" applyFill="1" applyBorder="1" applyAlignment="1">
      <alignment horizontal="center" vertical="center" wrapText="1"/>
    </xf>
    <xf numFmtId="0" fontId="32" fillId="12" borderId="8" xfId="0" applyFont="1" applyFill="1" applyBorder="1" applyAlignment="1">
      <alignment horizontal="center" vertical="center"/>
    </xf>
    <xf numFmtId="0" fontId="32" fillId="12" borderId="9" xfId="0" applyFont="1" applyFill="1" applyBorder="1" applyAlignment="1">
      <alignment horizontal="center" vertical="center"/>
    </xf>
    <xf numFmtId="0" fontId="32" fillId="6" borderId="8" xfId="0" applyFont="1" applyFill="1" applyBorder="1" applyAlignment="1">
      <alignment horizontal="justify" vertical="center" wrapText="1"/>
    </xf>
    <xf numFmtId="0" fontId="21" fillId="6" borderId="7" xfId="0" applyFont="1" applyFill="1" applyBorder="1" applyAlignment="1">
      <alignment horizontal="center" vertical="center" wrapText="1"/>
    </xf>
    <xf numFmtId="0" fontId="20" fillId="10" borderId="12" xfId="0" applyFont="1" applyFill="1" applyBorder="1" applyAlignment="1">
      <alignment horizontal="center" vertical="center"/>
    </xf>
    <xf numFmtId="0" fontId="29" fillId="12" borderId="7" xfId="0" applyFont="1" applyFill="1" applyBorder="1" applyAlignment="1">
      <alignment horizontal="center" vertical="center" wrapTex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29" fillId="12" borderId="1" xfId="0" applyFont="1" applyFill="1" applyBorder="1" applyAlignment="1">
      <alignment horizontal="center" vertical="center"/>
    </xf>
    <xf numFmtId="0" fontId="29" fillId="12" borderId="2" xfId="0" applyFont="1" applyFill="1" applyBorder="1" applyAlignment="1">
      <alignment horizontal="center" vertical="center"/>
    </xf>
    <xf numFmtId="0" fontId="29" fillId="12" borderId="3" xfId="0" applyFont="1" applyFill="1" applyBorder="1" applyAlignment="1">
      <alignment horizontal="center" vertical="center"/>
    </xf>
    <xf numFmtId="0" fontId="32" fillId="12" borderId="1" xfId="0" applyFont="1" applyFill="1" applyBorder="1" applyAlignment="1">
      <alignment horizontal="center" vertical="center" wrapText="1"/>
    </xf>
    <xf numFmtId="0" fontId="32" fillId="12" borderId="2" xfId="0" applyFont="1" applyFill="1" applyBorder="1" applyAlignment="1">
      <alignment horizontal="center" vertical="center" wrapText="1"/>
    </xf>
    <xf numFmtId="0" fontId="32" fillId="12" borderId="3" xfId="0" applyFont="1" applyFill="1" applyBorder="1" applyAlignment="1">
      <alignment horizontal="center" vertical="center" wrapText="1"/>
    </xf>
    <xf numFmtId="0" fontId="32" fillId="12" borderId="4"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6" xfId="0" applyFont="1" applyFill="1" applyBorder="1" applyAlignment="1">
      <alignment horizontal="center" vertical="center" wrapText="1"/>
    </xf>
    <xf numFmtId="0" fontId="33" fillId="11" borderId="0" xfId="0" applyFont="1" applyFill="1" applyAlignment="1">
      <alignment horizontal="center" vertical="top" wrapText="1"/>
    </xf>
    <xf numFmtId="0" fontId="33" fillId="11" borderId="0" xfId="0" applyFont="1" applyFill="1" applyAlignment="1">
      <alignment horizontal="center" vertical="center" wrapText="1"/>
    </xf>
    <xf numFmtId="0" fontId="21" fillId="6" borderId="4" xfId="0" applyFont="1" applyFill="1" applyBorder="1" applyAlignment="1">
      <alignment horizontal="center" vertical="center"/>
    </xf>
    <xf numFmtId="0" fontId="21" fillId="6" borderId="6" xfId="0" applyFont="1" applyFill="1" applyBorder="1" applyAlignment="1">
      <alignment horizontal="center" vertical="center"/>
    </xf>
    <xf numFmtId="0" fontId="32" fillId="3" borderId="2"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2"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9" fillId="8" borderId="8" xfId="0" applyFont="1" applyFill="1" applyBorder="1" applyAlignment="1">
      <alignment horizontal="center" vertical="center"/>
    </xf>
    <xf numFmtId="0" fontId="29" fillId="8" borderId="9" xfId="0" applyFont="1" applyFill="1" applyBorder="1" applyAlignment="1">
      <alignment horizontal="center" vertical="center"/>
    </xf>
    <xf numFmtId="0" fontId="24" fillId="8" borderId="0" xfId="1" applyFont="1" applyFill="1" applyBorder="1" applyAlignment="1" applyProtection="1">
      <alignment vertical="top" wrapText="1"/>
      <protection locked="0"/>
    </xf>
    <xf numFmtId="0" fontId="32" fillId="9" borderId="1"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10" xfId="0" applyFont="1" applyFill="1" applyBorder="1" applyAlignment="1">
      <alignment horizontal="center" vertical="center" wrapText="1"/>
    </xf>
    <xf numFmtId="0" fontId="32" fillId="9" borderId="0" xfId="0" applyFont="1" applyFill="1" applyAlignment="1">
      <alignment horizontal="center" vertical="center" wrapText="1"/>
    </xf>
    <xf numFmtId="0" fontId="32" fillId="9" borderId="11"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19" fillId="8" borderId="0" xfId="0" applyFont="1" applyFill="1" applyAlignment="1">
      <alignment horizontal="justify" vertical="center" wrapText="1"/>
    </xf>
    <xf numFmtId="0" fontId="39" fillId="9" borderId="4" xfId="0" applyFont="1" applyFill="1" applyBorder="1" applyAlignment="1">
      <alignment horizontal="center" vertical="center" wrapText="1"/>
    </xf>
    <xf numFmtId="0" fontId="39" fillId="9" borderId="5" xfId="0" applyFont="1" applyFill="1" applyBorder="1" applyAlignment="1">
      <alignment horizontal="center" vertical="center" wrapText="1"/>
    </xf>
    <xf numFmtId="0" fontId="39" fillId="9" borderId="6" xfId="0" applyFont="1" applyFill="1" applyBorder="1" applyAlignment="1">
      <alignment horizontal="center" vertical="center" wrapText="1"/>
    </xf>
    <xf numFmtId="0" fontId="19" fillId="8" borderId="0" xfId="0" applyFont="1" applyFill="1"/>
    <xf numFmtId="0" fontId="29" fillId="3" borderId="10"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21" fillId="8" borderId="7" xfId="0" applyFont="1" applyFill="1" applyBorder="1" applyAlignment="1">
      <alignment horizontal="center" vertical="center"/>
    </xf>
    <xf numFmtId="0" fontId="21" fillId="8" borderId="8" xfId="0" applyFont="1" applyFill="1" applyBorder="1" applyAlignment="1">
      <alignment horizontal="center" vertical="center"/>
    </xf>
    <xf numFmtId="0" fontId="21" fillId="8" borderId="9" xfId="0" applyFont="1" applyFill="1" applyBorder="1" applyAlignment="1">
      <alignment horizontal="center" vertical="center"/>
    </xf>
    <xf numFmtId="0" fontId="27" fillId="14" borderId="0" xfId="0" applyFont="1" applyFill="1" applyAlignment="1">
      <alignment horizontal="center" vertical="center" wrapText="1"/>
    </xf>
    <xf numFmtId="0" fontId="28" fillId="8"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25" xfId="0" applyFont="1" applyFill="1" applyBorder="1" applyAlignment="1">
      <alignment horizontal="center" vertical="center"/>
    </xf>
    <xf numFmtId="0" fontId="33" fillId="15" borderId="7" xfId="0" applyFont="1" applyFill="1" applyBorder="1" applyAlignment="1">
      <alignment horizontal="center" vertical="top" wrapText="1"/>
    </xf>
    <xf numFmtId="0" fontId="33" fillId="15" borderId="8" xfId="0" applyFont="1" applyFill="1" applyBorder="1" applyAlignment="1">
      <alignment horizontal="center" vertical="top" wrapText="1"/>
    </xf>
    <xf numFmtId="0" fontId="33" fillId="15" borderId="9" xfId="0" applyFont="1" applyFill="1" applyBorder="1" applyAlignment="1">
      <alignment horizontal="center" vertical="top" wrapText="1"/>
    </xf>
    <xf numFmtId="0" fontId="33" fillId="15" borderId="7" xfId="0" applyFont="1" applyFill="1" applyBorder="1" applyAlignment="1">
      <alignment horizontal="center" vertical="center" wrapText="1"/>
    </xf>
    <xf numFmtId="0" fontId="33" fillId="15" borderId="8" xfId="0" applyFont="1" applyFill="1" applyBorder="1" applyAlignment="1">
      <alignment horizontal="center" vertical="center" wrapText="1"/>
    </xf>
    <xf numFmtId="0" fontId="33" fillId="15" borderId="9"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18" fillId="24" borderId="8" xfId="0" applyFont="1" applyFill="1" applyBorder="1" applyAlignment="1">
      <alignment horizontal="center" vertical="center" wrapText="1"/>
    </xf>
    <xf numFmtId="0" fontId="18" fillId="24" borderId="9" xfId="0" applyFont="1" applyFill="1" applyBorder="1" applyAlignment="1">
      <alignment horizontal="center" vertical="center" wrapText="1"/>
    </xf>
    <xf numFmtId="0" fontId="20" fillId="17" borderId="24" xfId="0" applyFont="1" applyFill="1" applyBorder="1" applyAlignment="1">
      <alignment horizontal="center" vertical="center" wrapText="1"/>
    </xf>
    <xf numFmtId="0" fontId="20" fillId="17" borderId="12" xfId="0" applyFont="1" applyFill="1" applyBorder="1" applyAlignment="1">
      <alignment horizontal="center" vertical="center" wrapText="1"/>
    </xf>
    <xf numFmtId="0" fontId="20" fillId="17" borderId="25"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20" fillId="16" borderId="12" xfId="0" applyFont="1" applyFill="1" applyBorder="1" applyAlignment="1">
      <alignment horizontal="center" vertical="center" wrapText="1"/>
    </xf>
    <xf numFmtId="0" fontId="20" fillId="16" borderId="25" xfId="0" applyFont="1" applyFill="1" applyBorder="1" applyAlignment="1">
      <alignment horizontal="center" vertical="center" wrapText="1"/>
    </xf>
    <xf numFmtId="0" fontId="1" fillId="17" borderId="1" xfId="0" applyFont="1" applyFill="1" applyBorder="1" applyAlignment="1">
      <alignment vertical="center" wrapText="1"/>
    </xf>
    <xf numFmtId="0" fontId="1" fillId="17" borderId="2" xfId="0" applyFont="1" applyFill="1" applyBorder="1" applyAlignment="1">
      <alignment vertical="center" wrapText="1"/>
    </xf>
    <xf numFmtId="0" fontId="1" fillId="17" borderId="3" xfId="0" applyFont="1" applyFill="1" applyBorder="1" applyAlignment="1">
      <alignment vertical="center" wrapText="1"/>
    </xf>
    <xf numFmtId="0" fontId="1" fillId="16" borderId="1" xfId="0" applyFont="1" applyFill="1" applyBorder="1" applyAlignment="1">
      <alignment vertical="center" wrapText="1"/>
    </xf>
    <xf numFmtId="0" fontId="1" fillId="16" borderId="2" xfId="0" applyFont="1" applyFill="1" applyBorder="1" applyAlignment="1">
      <alignment vertical="center" wrapText="1"/>
    </xf>
    <xf numFmtId="0" fontId="1" fillId="16" borderId="3" xfId="0" applyFont="1" applyFill="1" applyBorder="1" applyAlignment="1">
      <alignment vertical="center" wrapText="1"/>
    </xf>
    <xf numFmtId="0" fontId="20" fillId="17" borderId="4" xfId="0" applyFont="1" applyFill="1" applyBorder="1" applyAlignment="1">
      <alignment horizontal="center" vertical="center" wrapText="1"/>
    </xf>
    <xf numFmtId="0" fontId="20" fillId="17" borderId="5" xfId="0" applyFont="1" applyFill="1" applyBorder="1" applyAlignment="1">
      <alignment horizontal="center" vertical="center" wrapText="1"/>
    </xf>
    <xf numFmtId="0" fontId="20" fillId="17" borderId="6" xfId="0" applyFont="1" applyFill="1" applyBorder="1" applyAlignment="1">
      <alignment horizontal="center" vertical="center" wrapText="1"/>
    </xf>
    <xf numFmtId="0" fontId="20" fillId="16" borderId="4" xfId="0" applyFont="1" applyFill="1" applyBorder="1" applyAlignment="1">
      <alignment horizontal="center" vertical="center" wrapText="1"/>
    </xf>
    <xf numFmtId="0" fontId="20" fillId="16" borderId="5" xfId="0" applyFont="1" applyFill="1" applyBorder="1" applyAlignment="1">
      <alignment horizontal="center" vertical="center" wrapText="1"/>
    </xf>
    <xf numFmtId="0" fontId="20" fillId="16" borderId="6" xfId="0" applyFont="1" applyFill="1" applyBorder="1" applyAlignment="1">
      <alignment horizontal="center" vertical="center" wrapText="1"/>
    </xf>
    <xf numFmtId="0" fontId="19" fillId="17" borderId="4" xfId="0" applyFont="1" applyFill="1" applyBorder="1" applyAlignment="1">
      <alignment horizontal="center" vertical="center" wrapText="1"/>
    </xf>
    <xf numFmtId="0" fontId="19" fillId="17" borderId="5" xfId="0" applyFont="1" applyFill="1" applyBorder="1" applyAlignment="1">
      <alignment horizontal="center" vertical="center" wrapText="1"/>
    </xf>
    <xf numFmtId="0" fontId="19" fillId="17" borderId="6" xfId="0" applyFont="1" applyFill="1" applyBorder="1" applyAlignment="1">
      <alignment horizontal="center" vertical="center" wrapText="1"/>
    </xf>
    <xf numFmtId="0" fontId="19" fillId="16" borderId="4" xfId="0" applyFont="1" applyFill="1" applyBorder="1" applyAlignment="1">
      <alignment horizontal="center" vertical="center" wrapText="1"/>
    </xf>
    <xf numFmtId="0" fontId="19" fillId="16" borderId="5" xfId="0" applyFont="1" applyFill="1" applyBorder="1" applyAlignment="1">
      <alignment horizontal="center" vertical="center" wrapText="1"/>
    </xf>
    <xf numFmtId="0" fontId="19" fillId="16" borderId="6" xfId="0" applyFont="1" applyFill="1" applyBorder="1" applyAlignment="1">
      <alignment horizontal="center" vertical="center" wrapText="1"/>
    </xf>
    <xf numFmtId="0" fontId="32" fillId="19" borderId="1" xfId="0" applyFont="1" applyFill="1" applyBorder="1" applyAlignment="1">
      <alignment horizontal="center" vertical="center" wrapText="1"/>
    </xf>
    <xf numFmtId="0" fontId="32" fillId="19" borderId="2" xfId="0" applyFont="1" applyFill="1" applyBorder="1" applyAlignment="1">
      <alignment horizontal="center" vertical="center" wrapText="1"/>
    </xf>
    <xf numFmtId="0" fontId="32" fillId="19" borderId="3" xfId="0" applyFont="1" applyFill="1" applyBorder="1" applyAlignment="1">
      <alignment horizontal="center" vertical="center" wrapText="1"/>
    </xf>
    <xf numFmtId="0" fontId="29" fillId="6" borderId="7" xfId="0" applyFont="1" applyFill="1" applyBorder="1" applyAlignment="1">
      <alignment horizontal="justify" vertical="center" wrapText="1"/>
    </xf>
    <xf numFmtId="0" fontId="29" fillId="6" borderId="8" xfId="0" applyFont="1" applyFill="1" applyBorder="1" applyAlignment="1">
      <alignment horizontal="justify" vertical="center" wrapText="1"/>
    </xf>
    <xf numFmtId="0" fontId="29" fillId="6" borderId="9" xfId="0" applyFont="1" applyFill="1" applyBorder="1" applyAlignment="1">
      <alignment horizontal="justify" vertical="center" wrapText="1"/>
    </xf>
    <xf numFmtId="0" fontId="19" fillId="20" borderId="0" xfId="0" applyFont="1" applyFill="1" applyAlignment="1">
      <alignment horizontal="justify" vertical="center" wrapText="1"/>
    </xf>
    <xf numFmtId="0" fontId="28" fillId="19" borderId="1" xfId="0" applyFont="1" applyFill="1" applyBorder="1" applyAlignment="1">
      <alignment horizontal="center" vertical="center" wrapText="1"/>
    </xf>
    <xf numFmtId="0" fontId="28" fillId="19" borderId="2" xfId="0" applyFont="1" applyFill="1" applyBorder="1" applyAlignment="1">
      <alignment horizontal="center" vertical="center" wrapText="1"/>
    </xf>
    <xf numFmtId="0" fontId="28" fillId="19" borderId="3" xfId="0" applyFont="1" applyFill="1" applyBorder="1" applyAlignment="1">
      <alignment horizontal="center" vertical="center" wrapText="1"/>
    </xf>
    <xf numFmtId="0" fontId="46" fillId="6" borderId="7" xfId="0" applyFont="1" applyFill="1" applyBorder="1" applyAlignment="1" applyProtection="1">
      <alignment horizontal="center" vertical="center" wrapText="1"/>
      <protection locked="0"/>
    </xf>
    <xf numFmtId="0" fontId="46" fillId="6" borderId="8" xfId="0" applyFont="1" applyFill="1" applyBorder="1" applyAlignment="1" applyProtection="1">
      <alignment horizontal="center" vertical="center" wrapText="1"/>
      <protection locked="0"/>
    </xf>
    <xf numFmtId="0" fontId="46" fillId="6" borderId="9" xfId="0" applyFont="1" applyFill="1" applyBorder="1" applyAlignment="1" applyProtection="1">
      <alignment horizontal="center" vertical="center" wrapText="1"/>
      <protection locked="0"/>
    </xf>
    <xf numFmtId="0" fontId="29" fillId="6" borderId="24" xfId="0" applyFont="1" applyFill="1" applyBorder="1" applyAlignment="1">
      <alignment horizontal="justify" vertical="center" wrapText="1"/>
    </xf>
    <xf numFmtId="0" fontId="29" fillId="6" borderId="12" xfId="0" applyFont="1" applyFill="1" applyBorder="1" applyAlignment="1">
      <alignment horizontal="justify" vertical="center" wrapText="1"/>
    </xf>
    <xf numFmtId="0" fontId="29" fillId="6" borderId="25" xfId="0" applyFont="1" applyFill="1" applyBorder="1" applyAlignment="1">
      <alignment horizontal="justify" vertical="center" wrapText="1"/>
    </xf>
    <xf numFmtId="0" fontId="46" fillId="6" borderId="24" xfId="0" applyFont="1" applyFill="1" applyBorder="1" applyAlignment="1" applyProtection="1">
      <alignment horizontal="center" vertical="center" wrapText="1"/>
      <protection locked="0"/>
    </xf>
    <xf numFmtId="0" fontId="46" fillId="6" borderId="12" xfId="0" applyFont="1" applyFill="1" applyBorder="1" applyAlignment="1" applyProtection="1">
      <alignment horizontal="center" vertical="center" wrapText="1"/>
      <protection locked="0"/>
    </xf>
    <xf numFmtId="0" fontId="46" fillId="6" borderId="25" xfId="0" applyFont="1" applyFill="1" applyBorder="1" applyAlignment="1" applyProtection="1">
      <alignment horizontal="center" vertical="center" wrapText="1"/>
      <protection locked="0"/>
    </xf>
    <xf numFmtId="0" fontId="27" fillId="18" borderId="0" xfId="0" applyFont="1" applyFill="1" applyAlignment="1">
      <alignment horizontal="center" vertical="top" wrapText="1"/>
    </xf>
    <xf numFmtId="0" fontId="27" fillId="18" borderId="0" xfId="0" applyFont="1" applyFill="1" applyAlignment="1">
      <alignment horizontal="center" vertical="center" wrapText="1"/>
    </xf>
    <xf numFmtId="0" fontId="42" fillId="0" borderId="0" xfId="2" applyFont="1" applyAlignment="1">
      <alignment horizontal="left" vertical="center"/>
    </xf>
    <xf numFmtId="0" fontId="54" fillId="0" borderId="0" xfId="2" applyFont="1" applyAlignment="1">
      <alignment wrapText="1"/>
    </xf>
    <xf numFmtId="0" fontId="14" fillId="2" borderId="1" xfId="2" applyFont="1" applyFill="1" applyBorder="1" applyAlignment="1" applyProtection="1">
      <alignment vertical="center"/>
      <protection locked="0"/>
    </xf>
    <xf numFmtId="0" fontId="14" fillId="2" borderId="2" xfId="2" applyFont="1" applyFill="1" applyBorder="1" applyAlignment="1" applyProtection="1">
      <alignment vertical="center"/>
      <protection locked="0"/>
    </xf>
    <xf numFmtId="0" fontId="14" fillId="2" borderId="3" xfId="2" applyFont="1" applyFill="1" applyBorder="1" applyAlignment="1" applyProtection="1">
      <alignment vertical="center"/>
      <protection locked="0"/>
    </xf>
    <xf numFmtId="0" fontId="14" fillId="2" borderId="4" xfId="2" applyFont="1" applyFill="1" applyBorder="1" applyAlignment="1" applyProtection="1">
      <alignment vertical="center"/>
      <protection locked="0"/>
    </xf>
    <xf numFmtId="0" fontId="14" fillId="2" borderId="5" xfId="2" applyFont="1" applyFill="1" applyBorder="1" applyAlignment="1" applyProtection="1">
      <alignment vertical="center"/>
      <protection locked="0"/>
    </xf>
    <xf numFmtId="0" fontId="14" fillId="2" borderId="6" xfId="2" applyFont="1" applyFill="1" applyBorder="1" applyAlignment="1" applyProtection="1">
      <alignment vertical="center"/>
      <protection locked="0"/>
    </xf>
    <xf numFmtId="164" fontId="14" fillId="2" borderId="20" xfId="0" applyNumberFormat="1" applyFont="1" applyFill="1" applyBorder="1" applyAlignment="1" applyProtection="1">
      <alignment horizontal="center" vertical="center"/>
      <protection locked="0"/>
    </xf>
    <xf numFmtId="0" fontId="52" fillId="22" borderId="0" xfId="0" applyFont="1" applyFill="1" applyAlignment="1">
      <alignment horizontal="justify" vertical="center" wrapText="1"/>
    </xf>
    <xf numFmtId="0" fontId="51" fillId="22" borderId="0" xfId="0" applyFont="1" applyFill="1" applyAlignment="1">
      <alignment horizontal="left"/>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23" borderId="1" xfId="0" applyFont="1" applyFill="1" applyBorder="1" applyAlignment="1">
      <alignment horizontal="center" vertical="center" wrapText="1"/>
    </xf>
    <xf numFmtId="0" fontId="16" fillId="23" borderId="2" xfId="0" applyFont="1" applyFill="1" applyBorder="1" applyAlignment="1">
      <alignment horizontal="center" vertical="center" wrapText="1"/>
    </xf>
    <xf numFmtId="0" fontId="16" fillId="23" borderId="3" xfId="0" applyFont="1" applyFill="1" applyBorder="1" applyAlignment="1">
      <alignment horizontal="center" vertical="center" wrapText="1"/>
    </xf>
    <xf numFmtId="0" fontId="28" fillId="22" borderId="7" xfId="0" applyFont="1" applyFill="1" applyBorder="1" applyAlignment="1">
      <alignment horizontal="center" vertical="center"/>
    </xf>
    <xf numFmtId="0" fontId="28" fillId="22" borderId="8" xfId="0" applyFont="1" applyFill="1" applyBorder="1" applyAlignment="1">
      <alignment horizontal="center" vertical="center"/>
    </xf>
    <xf numFmtId="0" fontId="28" fillId="22" borderId="9" xfId="0" applyFont="1" applyFill="1" applyBorder="1" applyAlignment="1">
      <alignment horizontal="center" vertical="center"/>
    </xf>
    <xf numFmtId="0" fontId="19" fillId="2" borderId="7" xfId="0" applyFont="1" applyFill="1" applyBorder="1" applyProtection="1">
      <protection locked="0"/>
    </xf>
    <xf numFmtId="0" fontId="19" fillId="2" borderId="8" xfId="0" applyFont="1" applyFill="1" applyBorder="1" applyProtection="1">
      <protection locked="0"/>
    </xf>
    <xf numFmtId="0" fontId="19" fillId="2" borderId="9" xfId="0" applyFont="1" applyFill="1" applyBorder="1" applyProtection="1">
      <protection locked="0"/>
    </xf>
    <xf numFmtId="0" fontId="19" fillId="2" borderId="7" xfId="0" applyFont="1" applyFill="1" applyBorder="1" applyAlignment="1" applyProtection="1">
      <alignment horizontal="left" vertical="top" wrapText="1"/>
      <protection locked="0"/>
    </xf>
    <xf numFmtId="0" fontId="19" fillId="2" borderId="8"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49" fillId="0" borderId="0" xfId="0" applyFont="1" applyAlignment="1">
      <alignment vertical="center" wrapText="1"/>
    </xf>
    <xf numFmtId="0" fontId="13" fillId="0" borderId="0" xfId="2" applyFont="1" applyAlignment="1">
      <alignment horizontal="right" vertical="center"/>
    </xf>
    <xf numFmtId="0" fontId="13" fillId="0" borderId="11" xfId="2" applyFont="1" applyBorder="1" applyAlignment="1">
      <alignment horizontal="right" vertical="center"/>
    </xf>
    <xf numFmtId="0" fontId="21" fillId="0" borderId="0" xfId="2" applyFont="1"/>
    <xf numFmtId="0" fontId="13" fillId="0" borderId="0" xfId="2" quotePrefix="1" applyFont="1" applyAlignment="1">
      <alignment horizontal="right" vertical="center" wrapText="1"/>
    </xf>
    <xf numFmtId="0" fontId="13" fillId="0" borderId="11" xfId="2" quotePrefix="1" applyFont="1" applyBorder="1" applyAlignment="1">
      <alignment horizontal="right" vertical="center" wrapText="1"/>
    </xf>
    <xf numFmtId="0" fontId="37" fillId="19" borderId="31" xfId="2" applyFont="1" applyFill="1" applyBorder="1" applyAlignment="1">
      <alignment horizontal="center" wrapText="1"/>
    </xf>
    <xf numFmtId="0" fontId="37" fillId="19" borderId="43" xfId="2" applyFont="1" applyFill="1" applyBorder="1" applyAlignment="1">
      <alignment horizontal="center" wrapText="1"/>
    </xf>
    <xf numFmtId="0" fontId="32" fillId="8" borderId="20" xfId="2" applyFont="1" applyFill="1" applyBorder="1" applyAlignment="1">
      <alignment horizontal="center" vertical="center" wrapText="1"/>
    </xf>
    <xf numFmtId="0" fontId="55" fillId="14" borderId="0" xfId="2" applyFont="1" applyFill="1" applyAlignment="1">
      <alignment horizontal="center" vertical="center" wrapText="1"/>
    </xf>
    <xf numFmtId="0" fontId="63" fillId="9" borderId="0" xfId="2" applyFont="1" applyFill="1" applyAlignment="1">
      <alignment horizontal="center" vertical="center" wrapText="1"/>
    </xf>
    <xf numFmtId="0" fontId="63" fillId="9" borderId="26" xfId="2" applyFont="1" applyFill="1" applyBorder="1" applyAlignment="1">
      <alignment horizontal="center" vertical="center" wrapText="1"/>
    </xf>
    <xf numFmtId="0" fontId="29" fillId="9" borderId="10" xfId="2" applyFont="1" applyFill="1" applyBorder="1" applyAlignment="1">
      <alignment horizontal="center" wrapText="1"/>
    </xf>
    <xf numFmtId="0" fontId="29" fillId="12" borderId="33" xfId="2" applyFont="1" applyFill="1" applyBorder="1" applyAlignment="1">
      <alignment horizontal="center" vertical="center" wrapText="1"/>
    </xf>
    <xf numFmtId="0" fontId="29" fillId="12" borderId="30" xfId="2" applyFont="1" applyFill="1" applyBorder="1" applyAlignment="1">
      <alignment horizontal="center" vertical="center" wrapText="1"/>
    </xf>
    <xf numFmtId="0" fontId="32" fillId="8" borderId="9" xfId="2" applyFont="1" applyFill="1" applyBorder="1" applyAlignment="1">
      <alignment horizontal="center" vertical="center" wrapText="1"/>
    </xf>
    <xf numFmtId="0" fontId="64" fillId="14" borderId="38" xfId="2" applyFont="1" applyFill="1" applyBorder="1" applyAlignment="1">
      <alignment horizontal="center" vertical="center" wrapText="1"/>
    </xf>
    <xf numFmtId="0" fontId="64" fillId="14" borderId="39" xfId="2" applyFont="1" applyFill="1" applyBorder="1" applyAlignment="1">
      <alignment horizontal="center" vertical="center" wrapText="1"/>
    </xf>
    <xf numFmtId="0" fontId="64" fillId="14" borderId="40" xfId="2" applyFont="1" applyFill="1" applyBorder="1" applyAlignment="1">
      <alignment horizontal="center" vertical="center" wrapText="1"/>
    </xf>
    <xf numFmtId="0" fontId="55" fillId="11" borderId="4" xfId="2" applyFont="1" applyFill="1" applyBorder="1" applyAlignment="1">
      <alignment horizontal="center" vertical="center" wrapText="1"/>
    </xf>
    <xf numFmtId="0" fontId="55" fillId="11" borderId="5" xfId="2" applyFont="1" applyFill="1" applyBorder="1" applyAlignment="1">
      <alignment horizontal="center" vertical="center" wrapText="1"/>
    </xf>
    <xf numFmtId="0" fontId="61" fillId="10" borderId="0" xfId="2" applyFont="1" applyFill="1" applyAlignment="1">
      <alignment horizontal="center" vertical="center" wrapText="1"/>
    </xf>
    <xf numFmtId="0" fontId="29" fillId="12" borderId="27" xfId="2" applyFont="1" applyFill="1" applyBorder="1" applyAlignment="1">
      <alignment horizontal="center" vertical="center" wrapText="1"/>
    </xf>
    <xf numFmtId="0" fontId="29" fillId="12" borderId="28" xfId="2" applyFont="1" applyFill="1" applyBorder="1" applyAlignment="1">
      <alignment horizontal="center" vertical="center" wrapText="1"/>
    </xf>
    <xf numFmtId="0" fontId="29" fillId="8" borderId="7" xfId="2" applyFont="1" applyFill="1" applyBorder="1" applyAlignment="1">
      <alignment horizontal="center" vertical="center" wrapText="1"/>
    </xf>
    <xf numFmtId="0" fontId="29" fillId="8" borderId="8" xfId="2" applyFont="1" applyFill="1" applyBorder="1" applyAlignment="1">
      <alignment horizontal="center" vertical="center" wrapText="1"/>
    </xf>
    <xf numFmtId="0" fontId="30" fillId="8" borderId="23" xfId="2" applyFont="1" applyFill="1" applyBorder="1" applyAlignment="1">
      <alignment horizontal="center" vertical="center" wrapText="1"/>
    </xf>
    <xf numFmtId="0" fontId="30" fillId="8" borderId="22" xfId="2" applyFont="1" applyFill="1" applyBorder="1" applyAlignment="1">
      <alignment horizontal="center" vertical="center" wrapText="1"/>
    </xf>
    <xf numFmtId="9" fontId="67" fillId="8" borderId="21" xfId="3" applyFont="1" applyFill="1" applyBorder="1" applyAlignment="1">
      <alignment horizontal="center" vertical="center" wrapText="1"/>
    </xf>
    <xf numFmtId="9" fontId="67" fillId="8" borderId="22" xfId="3" applyFont="1" applyFill="1" applyBorder="1" applyAlignment="1">
      <alignment horizontal="center" vertical="center" wrapText="1"/>
    </xf>
    <xf numFmtId="0" fontId="55" fillId="14" borderId="10" xfId="2" applyFont="1" applyFill="1" applyBorder="1" applyAlignment="1">
      <alignment horizontal="center" vertical="center" wrapText="1"/>
    </xf>
    <xf numFmtId="0" fontId="61" fillId="9" borderId="5" xfId="2" applyFont="1" applyFill="1" applyBorder="1" applyAlignment="1">
      <alignment horizontal="center" vertical="center" wrapText="1"/>
    </xf>
    <xf numFmtId="0" fontId="65" fillId="15" borderId="34" xfId="2" applyFont="1" applyFill="1" applyBorder="1" applyAlignment="1">
      <alignment horizontal="center" vertical="center" wrapText="1"/>
    </xf>
    <xf numFmtId="0" fontId="65" fillId="15" borderId="29" xfId="2" applyFont="1" applyFill="1" applyBorder="1" applyAlignment="1">
      <alignment horizontal="center" vertical="center" wrapText="1"/>
    </xf>
    <xf numFmtId="0" fontId="29" fillId="10" borderId="10" xfId="2" applyFont="1" applyFill="1" applyBorder="1" applyAlignment="1">
      <alignment horizontal="center" wrapText="1"/>
    </xf>
    <xf numFmtId="0" fontId="32" fillId="12" borderId="27" xfId="2" applyFont="1" applyFill="1" applyBorder="1" applyAlignment="1">
      <alignment horizontal="center" vertical="center" wrapText="1"/>
    </xf>
    <xf numFmtId="0" fontId="32" fillId="12" borderId="28" xfId="2" applyFont="1" applyFill="1" applyBorder="1" applyAlignment="1">
      <alignment horizontal="center" vertical="center" wrapText="1"/>
    </xf>
    <xf numFmtId="9" fontId="67" fillId="8" borderId="10" xfId="3" applyFont="1" applyFill="1" applyBorder="1" applyAlignment="1">
      <alignment horizontal="center" vertical="center" wrapText="1"/>
    </xf>
    <xf numFmtId="9" fontId="67" fillId="8" borderId="4" xfId="3" applyFont="1" applyFill="1" applyBorder="1" applyAlignment="1">
      <alignment horizontal="center" vertical="center" wrapText="1"/>
    </xf>
    <xf numFmtId="9" fontId="67" fillId="8" borderId="23" xfId="2" applyNumberFormat="1" applyFont="1" applyFill="1" applyBorder="1" applyAlignment="1">
      <alignment horizontal="center" vertical="center" wrapText="1"/>
    </xf>
    <xf numFmtId="9" fontId="67" fillId="8" borderId="22" xfId="2" applyNumberFormat="1" applyFont="1" applyFill="1" applyBorder="1" applyAlignment="1">
      <alignment horizontal="center" vertical="center" wrapText="1"/>
    </xf>
    <xf numFmtId="0" fontId="44" fillId="0" borderId="20" xfId="2" applyFont="1" applyBorder="1" applyAlignment="1">
      <alignment horizontal="left" vertical="center"/>
    </xf>
    <xf numFmtId="0" fontId="44" fillId="0" borderId="22" xfId="2" applyFont="1" applyBorder="1" applyAlignment="1">
      <alignment horizontal="left" vertical="center"/>
    </xf>
    <xf numFmtId="0" fontId="29" fillId="8" borderId="9" xfId="2" applyFont="1" applyFill="1" applyBorder="1" applyAlignment="1">
      <alignment horizontal="center" vertical="center" wrapText="1"/>
    </xf>
    <xf numFmtId="0" fontId="13" fillId="8" borderId="21" xfId="2" applyFont="1" applyFill="1" applyBorder="1" applyAlignment="1">
      <alignment horizontal="center" vertical="center" wrapText="1"/>
    </xf>
    <xf numFmtId="0" fontId="13" fillId="8" borderId="23" xfId="2" applyFont="1" applyFill="1" applyBorder="1" applyAlignment="1">
      <alignment horizontal="center" vertical="center" wrapText="1"/>
    </xf>
    <xf numFmtId="0" fontId="13" fillId="8" borderId="22" xfId="2" applyFont="1" applyFill="1" applyBorder="1" applyAlignment="1">
      <alignment horizontal="center" vertical="center" wrapText="1"/>
    </xf>
    <xf numFmtId="0" fontId="14" fillId="19" borderId="20" xfId="2" applyFont="1" applyFill="1" applyBorder="1" applyAlignment="1">
      <alignment horizontal="center" vertical="center" wrapText="1"/>
    </xf>
    <xf numFmtId="0" fontId="21" fillId="19" borderId="20" xfId="2" applyFont="1" applyFill="1" applyBorder="1" applyAlignment="1">
      <alignment horizontal="center" vertical="center"/>
    </xf>
    <xf numFmtId="0" fontId="44" fillId="0" borderId="7" xfId="2" applyFont="1" applyBorder="1" applyAlignment="1">
      <alignment horizontal="left" vertical="center"/>
    </xf>
    <xf numFmtId="0" fontId="44" fillId="0" borderId="9" xfId="2" applyFont="1" applyBorder="1" applyAlignment="1">
      <alignment horizontal="left" vertical="center"/>
    </xf>
    <xf numFmtId="0" fontId="7" fillId="0" borderId="0" xfId="2" applyFont="1" applyAlignment="1">
      <alignment horizontal="left" vertical="center"/>
    </xf>
    <xf numFmtId="0" fontId="28" fillId="5" borderId="0" xfId="2" applyFont="1" applyFill="1" applyAlignment="1">
      <alignment horizontal="center" wrapText="1"/>
    </xf>
    <xf numFmtId="0" fontId="28" fillId="5" borderId="16" xfId="2" applyFont="1" applyFill="1" applyBorder="1" applyAlignment="1">
      <alignment horizontal="center" wrapText="1"/>
    </xf>
    <xf numFmtId="0" fontId="55" fillId="7" borderId="0" xfId="2" applyFont="1" applyFill="1" applyAlignment="1">
      <alignment horizontal="center" vertical="center" wrapText="1"/>
    </xf>
    <xf numFmtId="0" fontId="55" fillId="7" borderId="11" xfId="2" applyFont="1" applyFill="1" applyBorder="1" applyAlignment="1">
      <alignment horizontal="center" vertical="center" wrapText="1"/>
    </xf>
    <xf numFmtId="0" fontId="55" fillId="7" borderId="42" xfId="2" applyFont="1" applyFill="1" applyBorder="1" applyAlignment="1">
      <alignment horizontal="center" vertical="center"/>
    </xf>
    <xf numFmtId="0" fontId="19" fillId="0" borderId="0" xfId="0" applyFont="1"/>
    <xf numFmtId="0" fontId="28" fillId="22" borderId="1" xfId="0" applyFont="1" applyFill="1" applyBorder="1" applyAlignment="1">
      <alignment horizontal="center" vertical="center"/>
    </xf>
    <xf numFmtId="0" fontId="28" fillId="22" borderId="2" xfId="0" applyFont="1" applyFill="1" applyBorder="1" applyAlignment="1">
      <alignment horizontal="center" vertical="center"/>
    </xf>
    <xf numFmtId="0" fontId="28" fillId="22" borderId="3" xfId="0" applyFont="1" applyFill="1" applyBorder="1" applyAlignment="1">
      <alignment horizontal="center" vertical="center"/>
    </xf>
    <xf numFmtId="0" fontId="32" fillId="22" borderId="7" xfId="0" applyFont="1" applyFill="1" applyBorder="1" applyAlignment="1">
      <alignment horizontal="center" vertical="center" wrapText="1"/>
    </xf>
    <xf numFmtId="0" fontId="32" fillId="22" borderId="8" xfId="0" applyFont="1" applyFill="1" applyBorder="1" applyAlignment="1">
      <alignment horizontal="center" vertical="center" wrapText="1"/>
    </xf>
    <xf numFmtId="0" fontId="32" fillId="22" borderId="9" xfId="0" applyFont="1" applyFill="1" applyBorder="1" applyAlignment="1">
      <alignment horizontal="center" vertical="center" wrapText="1"/>
    </xf>
    <xf numFmtId="0" fontId="61" fillId="5" borderId="0" xfId="2" applyFont="1" applyFill="1" applyAlignment="1">
      <alignment horizontal="center" vertical="center" wrapText="1"/>
    </xf>
    <xf numFmtId="0" fontId="13" fillId="4" borderId="20"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27" fillId="21" borderId="0" xfId="2" applyFont="1" applyFill="1" applyAlignment="1">
      <alignment horizontal="center" vertical="center" wrapText="1"/>
    </xf>
    <xf numFmtId="0" fontId="4" fillId="21" borderId="0" xfId="2" applyFill="1"/>
    <xf numFmtId="0" fontId="73" fillId="24" borderId="0" xfId="2" applyFont="1" applyFill="1" applyAlignment="1">
      <alignment horizontal="center" vertical="center"/>
    </xf>
    <xf numFmtId="0" fontId="74" fillId="24" borderId="42" xfId="2" applyFont="1" applyFill="1" applyBorder="1" applyAlignment="1">
      <alignment horizontal="center" vertical="center"/>
    </xf>
    <xf numFmtId="0" fontId="74" fillId="24" borderId="0" xfId="2" applyFont="1" applyFill="1" applyAlignment="1">
      <alignment horizontal="center" wrapText="1"/>
    </xf>
    <xf numFmtId="0" fontId="74" fillId="24" borderId="0" xfId="2" applyFont="1" applyFill="1" applyAlignment="1">
      <alignment horizontal="center" vertical="center" wrapText="1"/>
    </xf>
    <xf numFmtId="0" fontId="51" fillId="22" borderId="5" xfId="0" applyFont="1" applyFill="1" applyBorder="1" applyAlignment="1">
      <alignment horizontal="left"/>
    </xf>
    <xf numFmtId="0" fontId="55" fillId="11" borderId="0" xfId="2" applyFont="1" applyFill="1" applyAlignment="1">
      <alignment horizontal="center" wrapText="1"/>
    </xf>
    <xf numFmtId="0" fontId="13" fillId="0" borderId="0" xfId="2" quotePrefix="1" applyFont="1" applyAlignment="1">
      <alignment horizontal="right" wrapText="1"/>
    </xf>
    <xf numFmtId="0" fontId="13" fillId="0" borderId="11" xfId="2" quotePrefix="1" applyFont="1" applyBorder="1" applyAlignment="1">
      <alignment horizontal="right" wrapText="1"/>
    </xf>
    <xf numFmtId="0" fontId="29" fillId="0" borderId="10" xfId="2" applyFont="1" applyBorder="1" applyAlignment="1">
      <alignment horizontal="left" vertical="center" wrapText="1"/>
    </xf>
    <xf numFmtId="0" fontId="29" fillId="0" borderId="0" xfId="2" applyFont="1" applyAlignment="1">
      <alignment horizontal="left" vertical="center" wrapText="1"/>
    </xf>
    <xf numFmtId="0" fontId="79" fillId="0" borderId="0" xfId="2" applyFont="1"/>
    <xf numFmtId="0" fontId="79" fillId="22" borderId="0" xfId="2" applyFont="1" applyFill="1" applyAlignment="1">
      <alignment horizontal="center" vertical="center"/>
    </xf>
    <xf numFmtId="0" fontId="80" fillId="22" borderId="0" xfId="2" applyFont="1" applyFill="1" applyAlignment="1">
      <alignment horizontal="center" vertical="center"/>
    </xf>
    <xf numFmtId="0" fontId="80" fillId="0" borderId="0" xfId="2" applyFont="1" applyAlignment="1">
      <alignment horizontal="center"/>
    </xf>
    <xf numFmtId="0" fontId="80" fillId="0" borderId="0" xfId="2" applyFont="1" applyAlignment="1">
      <alignment horizontal="center" vertical="center"/>
    </xf>
  </cellXfs>
  <cellStyles count="4">
    <cellStyle name="Hyperlink" xfId="1" builtinId="8"/>
    <cellStyle name="Normal" xfId="0" builtinId="0"/>
    <cellStyle name="Normal 2" xfId="2" xr:uid="{00000000-0005-0000-0000-000002000000}"/>
    <cellStyle name="Percent" xfId="3" builtinId="5"/>
  </cellStyles>
  <dxfs count="60">
    <dxf>
      <font>
        <b/>
        <i val="0"/>
        <color rgb="FFC00000"/>
      </font>
      <fill>
        <patternFill>
          <bgColor rgb="FFFFFF00"/>
        </patternFill>
      </fill>
    </dxf>
    <dxf>
      <font>
        <color rgb="FFC00000"/>
      </font>
      <fill>
        <patternFill>
          <bgColor rgb="FFFFFF00"/>
        </patternFill>
      </fill>
    </dxf>
    <dxf>
      <font>
        <b/>
        <i val="0"/>
        <color auto="1"/>
      </font>
      <fill>
        <patternFill>
          <bgColor rgb="FF92D050"/>
        </patternFill>
      </fill>
    </dxf>
    <dxf>
      <font>
        <b/>
        <i val="0"/>
        <color rgb="FFC00000"/>
      </font>
      <fill>
        <patternFill>
          <bgColor theme="7" tint="0.79998168889431442"/>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FF00"/>
        </patternFill>
      </fill>
    </dxf>
    <dxf>
      <fill>
        <patternFill>
          <bgColor rgb="FFFFC7C7"/>
        </patternFill>
      </fill>
    </dxf>
    <dxf>
      <fill>
        <patternFill>
          <bgColor rgb="FFFFFF00"/>
        </patternFill>
      </fill>
    </dxf>
    <dxf>
      <fill>
        <patternFill>
          <bgColor rgb="FFFFC7C7"/>
        </patternFill>
      </fill>
    </dxf>
    <dxf>
      <fill>
        <patternFill>
          <bgColor theme="7" tint="-0.499984740745262"/>
        </patternFill>
      </fill>
      <border>
        <left style="thin">
          <color auto="1"/>
        </left>
      </border>
    </dxf>
    <dxf>
      <fill>
        <patternFill>
          <bgColor rgb="FFFFFF00"/>
        </patternFill>
      </fill>
    </dxf>
    <dxf>
      <fill>
        <patternFill>
          <bgColor rgb="FFFFFF00"/>
        </patternFill>
      </fill>
    </dxf>
    <dxf>
      <fill>
        <patternFill>
          <bgColor rgb="FFFFC7C7"/>
        </patternFill>
      </fill>
    </dxf>
    <dxf>
      <fill>
        <patternFill>
          <bgColor rgb="FFFFFF00"/>
        </patternFill>
      </fill>
    </dxf>
    <dxf>
      <fill>
        <patternFill>
          <bgColor rgb="FFFFFF00"/>
        </patternFill>
      </fill>
    </dxf>
    <dxf>
      <fill>
        <patternFill>
          <bgColor rgb="FFFFC7C7"/>
        </patternFill>
      </fill>
    </dxf>
    <dxf>
      <fill>
        <patternFill>
          <bgColor rgb="FFFFFF00"/>
        </patternFill>
      </fill>
    </dxf>
    <dxf>
      <fill>
        <patternFill>
          <bgColor rgb="FFFFFF00"/>
        </patternFill>
      </fill>
    </dxf>
    <dxf>
      <fill>
        <patternFill>
          <bgColor rgb="FFFFFF00"/>
        </patternFill>
      </fill>
    </dxf>
    <dxf>
      <fill>
        <patternFill>
          <bgColor rgb="FFFFC7C7"/>
        </patternFill>
      </fill>
    </dxf>
    <dxf>
      <fill>
        <patternFill>
          <bgColor rgb="FFFFC7C7"/>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7"/>
        </patternFill>
      </fill>
    </dxf>
    <dxf>
      <fill>
        <patternFill>
          <bgColor rgb="FFFFFF00"/>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FF00"/>
        </patternFill>
      </fill>
    </dxf>
    <dxf>
      <fill>
        <patternFill>
          <bgColor rgb="FFFFC7C7"/>
        </patternFill>
      </fill>
    </dxf>
    <dxf>
      <fill>
        <patternFill>
          <bgColor rgb="FFFFFF00"/>
        </patternFill>
      </fill>
    </dxf>
    <dxf>
      <fill>
        <patternFill>
          <bgColor rgb="FFFFC7C7"/>
        </patternFill>
      </fill>
    </dxf>
    <dxf>
      <fill>
        <patternFill>
          <bgColor rgb="FFFFC7C7"/>
        </patternFill>
      </fill>
    </dxf>
    <dxf>
      <fill>
        <patternFill>
          <bgColor rgb="FFFFFF00"/>
        </patternFill>
      </fill>
    </dxf>
    <dxf>
      <fill>
        <patternFill>
          <bgColor rgb="FFFFC7C7"/>
        </patternFill>
      </fill>
    </dxf>
    <dxf>
      <fill>
        <patternFill>
          <bgColor rgb="FFFFFF00"/>
        </patternFill>
      </fill>
    </dxf>
    <dxf>
      <fill>
        <patternFill>
          <bgColor rgb="FFFFC7C7"/>
        </patternFill>
      </fill>
    </dxf>
    <dxf>
      <fill>
        <patternFill>
          <bgColor rgb="FFFFFF00"/>
        </patternFill>
      </fill>
    </dxf>
    <dxf>
      <fill>
        <patternFill>
          <bgColor rgb="FFFFC7C7"/>
        </patternFill>
      </fill>
    </dxf>
  </dxfs>
  <tableStyles count="0" defaultTableStyle="TableStyleMedium2" defaultPivotStyle="PivotStyleLight16"/>
  <colors>
    <mruColors>
      <color rgb="FF76B7DF"/>
      <color rgb="FFFEDD79"/>
      <color rgb="FF28447C"/>
      <color rgb="FF2E4E8E"/>
      <color rgb="FF4580BE"/>
      <color rgb="FF4581BE"/>
      <color rgb="FFFFC7C7"/>
      <color rgb="FF990033"/>
      <color rgb="FFFF81AB"/>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574387</xdr:colOff>
      <xdr:row>2</xdr:row>
      <xdr:rowOff>964045</xdr:rowOff>
    </xdr:from>
    <xdr:to>
      <xdr:col>13</xdr:col>
      <xdr:colOff>369455</xdr:colOff>
      <xdr:row>2</xdr:row>
      <xdr:rowOff>1474933</xdr:rowOff>
    </xdr:to>
    <xdr:pic>
      <xdr:nvPicPr>
        <xdr:cNvPr id="3" name="Picture 2" descr="National Registry of Emergency Medical Technician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1569" y="1726045"/>
          <a:ext cx="2242704" cy="510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415637</xdr:colOff>
      <xdr:row>2</xdr:row>
      <xdr:rowOff>753341</xdr:rowOff>
    </xdr:from>
    <xdr:to>
      <xdr:col>2</xdr:col>
      <xdr:colOff>184729</xdr:colOff>
      <xdr:row>2</xdr:row>
      <xdr:rowOff>1584614</xdr:rowOff>
    </xdr:to>
    <xdr:pic>
      <xdr:nvPicPr>
        <xdr:cNvPr id="14" name="Picture 13">
          <a:extLst>
            <a:ext uri="{FF2B5EF4-FFF2-40B4-BE49-F238E27FC236}">
              <a16:creationId xmlns:a16="http://schemas.microsoft.com/office/drawing/2014/main" id="{E341EB4D-ABEB-48A7-B228-9AEB84572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637" y="1515341"/>
          <a:ext cx="992910" cy="831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28574</xdr:colOff>
      <xdr:row>2</xdr:row>
      <xdr:rowOff>920750</xdr:rowOff>
    </xdr:from>
    <xdr:to>
      <xdr:col>13</xdr:col>
      <xdr:colOff>469899</xdr:colOff>
      <xdr:row>2</xdr:row>
      <xdr:rowOff>1416050</xdr:rowOff>
    </xdr:to>
    <xdr:pic>
      <xdr:nvPicPr>
        <xdr:cNvPr id="3" name="Picture 2" descr="National Registry of Emergency Medical Technician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2824" y="1504950"/>
          <a:ext cx="228282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2</xdr:row>
      <xdr:rowOff>666750</xdr:rowOff>
    </xdr:from>
    <xdr:to>
      <xdr:col>1</xdr:col>
      <xdr:colOff>597214</xdr:colOff>
      <xdr:row>2</xdr:row>
      <xdr:rowOff>1398270</xdr:rowOff>
    </xdr:to>
    <xdr:pic>
      <xdr:nvPicPr>
        <xdr:cNvPr id="2" name="Picture 1">
          <a:extLst>
            <a:ext uri="{FF2B5EF4-FFF2-40B4-BE49-F238E27FC236}">
              <a16:creationId xmlns:a16="http://schemas.microsoft.com/office/drawing/2014/main" id="{4BC0F186-2881-4E2D-93CF-32E96BAA8E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250950"/>
          <a:ext cx="882964" cy="73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476250</xdr:colOff>
      <xdr:row>2</xdr:row>
      <xdr:rowOff>1155701</xdr:rowOff>
    </xdr:from>
    <xdr:to>
      <xdr:col>10</xdr:col>
      <xdr:colOff>192232</xdr:colOff>
      <xdr:row>2</xdr:row>
      <xdr:rowOff>1631951</xdr:rowOff>
    </xdr:to>
    <xdr:pic>
      <xdr:nvPicPr>
        <xdr:cNvPr id="3" name="Picture 2" descr="National Registry of Emergency Medical Technicians">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1714501"/>
          <a:ext cx="238298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508000</xdr:colOff>
      <xdr:row>2</xdr:row>
      <xdr:rowOff>908050</xdr:rowOff>
    </xdr:from>
    <xdr:to>
      <xdr:col>1</xdr:col>
      <xdr:colOff>152714</xdr:colOff>
      <xdr:row>2</xdr:row>
      <xdr:rowOff>1639570</xdr:rowOff>
    </xdr:to>
    <xdr:pic>
      <xdr:nvPicPr>
        <xdr:cNvPr id="4" name="Picture 3">
          <a:extLst>
            <a:ext uri="{FF2B5EF4-FFF2-40B4-BE49-F238E27FC236}">
              <a16:creationId xmlns:a16="http://schemas.microsoft.com/office/drawing/2014/main" id="{E157E483-7531-4B90-84E9-D15FB63EA1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0" y="1492250"/>
          <a:ext cx="882964"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377825</xdr:colOff>
      <xdr:row>2</xdr:row>
      <xdr:rowOff>815975</xdr:rowOff>
    </xdr:from>
    <xdr:to>
      <xdr:col>9</xdr:col>
      <xdr:colOff>449407</xdr:colOff>
      <xdr:row>2</xdr:row>
      <xdr:rowOff>1292225</xdr:rowOff>
    </xdr:to>
    <xdr:pic>
      <xdr:nvPicPr>
        <xdr:cNvPr id="3" name="Picture 2" descr="National Registry of Emergency Medical Technicians">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7925" y="815975"/>
          <a:ext cx="233218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704850</xdr:colOff>
      <xdr:row>2</xdr:row>
      <xdr:rowOff>558800</xdr:rowOff>
    </xdr:from>
    <xdr:to>
      <xdr:col>1</xdr:col>
      <xdr:colOff>209864</xdr:colOff>
      <xdr:row>2</xdr:row>
      <xdr:rowOff>1290320</xdr:rowOff>
    </xdr:to>
    <xdr:pic>
      <xdr:nvPicPr>
        <xdr:cNvPr id="2" name="Picture 1">
          <a:extLst>
            <a:ext uri="{FF2B5EF4-FFF2-40B4-BE49-F238E27FC236}">
              <a16:creationId xmlns:a16="http://schemas.microsoft.com/office/drawing/2014/main" id="{E084D8A8-487E-4C68-94A0-3D5FB2F9D3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1320800"/>
          <a:ext cx="882964" cy="731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504825</xdr:colOff>
      <xdr:row>2</xdr:row>
      <xdr:rowOff>1609725</xdr:rowOff>
    </xdr:from>
    <xdr:to>
      <xdr:col>13</xdr:col>
      <xdr:colOff>458932</xdr:colOff>
      <xdr:row>2</xdr:row>
      <xdr:rowOff>2085975</xdr:rowOff>
    </xdr:to>
    <xdr:pic>
      <xdr:nvPicPr>
        <xdr:cNvPr id="4" name="Picture 3" descr="National Registry of Emergency Medical Technician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125" y="2346325"/>
          <a:ext cx="235440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425450</xdr:colOff>
      <xdr:row>2</xdr:row>
      <xdr:rowOff>1403350</xdr:rowOff>
    </xdr:from>
    <xdr:to>
      <xdr:col>2</xdr:col>
      <xdr:colOff>13014</xdr:colOff>
      <xdr:row>2</xdr:row>
      <xdr:rowOff>2134870</xdr:rowOff>
    </xdr:to>
    <xdr:pic>
      <xdr:nvPicPr>
        <xdr:cNvPr id="2" name="Picture 1">
          <a:extLst>
            <a:ext uri="{FF2B5EF4-FFF2-40B4-BE49-F238E27FC236}">
              <a16:creationId xmlns:a16="http://schemas.microsoft.com/office/drawing/2014/main" id="{30D1A170-2685-4879-93E7-27ACCC319F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450" y="2139950"/>
          <a:ext cx="882964" cy="7315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384175</xdr:colOff>
      <xdr:row>2</xdr:row>
      <xdr:rowOff>1006475</xdr:rowOff>
    </xdr:from>
    <xdr:to>
      <xdr:col>6</xdr:col>
      <xdr:colOff>722457</xdr:colOff>
      <xdr:row>2</xdr:row>
      <xdr:rowOff>1482725</xdr:rowOff>
    </xdr:to>
    <xdr:pic>
      <xdr:nvPicPr>
        <xdr:cNvPr id="4" name="Picture 3" descr="National Registry of Emergency Medical Technician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1825" y="1768475"/>
          <a:ext cx="233218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666750</xdr:colOff>
      <xdr:row>2</xdr:row>
      <xdr:rowOff>812800</xdr:rowOff>
    </xdr:from>
    <xdr:to>
      <xdr:col>1</xdr:col>
      <xdr:colOff>171764</xdr:colOff>
      <xdr:row>2</xdr:row>
      <xdr:rowOff>1544320</xdr:rowOff>
    </xdr:to>
    <xdr:pic>
      <xdr:nvPicPr>
        <xdr:cNvPr id="2" name="Picture 1">
          <a:extLst>
            <a:ext uri="{FF2B5EF4-FFF2-40B4-BE49-F238E27FC236}">
              <a16:creationId xmlns:a16="http://schemas.microsoft.com/office/drawing/2014/main" id="{8800227F-F335-4F5E-8DB8-B2D8BB71DC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0" y="1574800"/>
          <a:ext cx="882964" cy="731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241300</xdr:colOff>
      <xdr:row>2</xdr:row>
      <xdr:rowOff>311150</xdr:rowOff>
    </xdr:from>
    <xdr:to>
      <xdr:col>1</xdr:col>
      <xdr:colOff>1124264</xdr:colOff>
      <xdr:row>2</xdr:row>
      <xdr:rowOff>1042670</xdr:rowOff>
    </xdr:to>
    <xdr:pic>
      <xdr:nvPicPr>
        <xdr:cNvPr id="2" name="Picture 1">
          <a:extLst>
            <a:ext uri="{FF2B5EF4-FFF2-40B4-BE49-F238E27FC236}">
              <a16:creationId xmlns:a16="http://schemas.microsoft.com/office/drawing/2014/main" id="{535C6D99-1A79-4847-B15E-0A0F0648D3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895350"/>
          <a:ext cx="882964" cy="731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shish%20R.%20Panchal,%20Madison%20K.%20Rivard,%20Rebecca%20E.%20Cash,%20John%20P.%20Corley%20Jr.,%20Marjorie%20Jean-Baptiste,%20Kirsten%20Chrzan%20&amp;%20Mihaiela%20R.%20Gugiu%20(2021)%20Methods%20and%20Implementation%20of%20the%202019%20EMS%20Practice%20A" TargetMode="External"/><Relationship Id="rId3" Type="http://schemas.openxmlformats.org/officeDocument/2006/relationships/hyperlink" Target="https://pubmed.ncbi.nlm.nih.gov/12581116/" TargetMode="External"/><Relationship Id="rId7" Type="http://schemas.openxmlformats.org/officeDocument/2006/relationships/hyperlink" Target="http://prehospitalguidelines.org/new-ebgs/" TargetMode="External"/><Relationship Id="rId12" Type="http://schemas.openxmlformats.org/officeDocument/2006/relationships/drawing" Target="../drawings/drawing1.xml"/><Relationship Id="rId2" Type="http://schemas.openxmlformats.org/officeDocument/2006/relationships/hyperlink" Target="https://urldefense.com/v3/__https:/pubmed.ncbi.nlm.nih.gov/12581116/__;!!GCVVS_VUUfljVg!c1Htd1fs8iHyMWxDh9OswSpD9g-6qZIw84ciZDESkyAYozEp3jZSl9ZDjOSE9mvx-Hc$" TargetMode="External"/><Relationship Id="rId1" Type="http://schemas.openxmlformats.org/officeDocument/2006/relationships/hyperlink" Target="https://www.academia.edu/10658952/Wilson_M_Hallam_P_Pecheone_R_and_Moss_P_2014_Evaluating_the_Validity_of_Portfolio_Assessments_for_Licensure_Decisions_Education_Policy_Analysis_Archives_22_6" TargetMode="External"/><Relationship Id="rId6" Type="http://schemas.openxmlformats.org/officeDocument/2006/relationships/hyperlink" Target="https://pubmed.ncbi.nlm.nih.gov/19404890/" TargetMode="External"/><Relationship Id="rId11" Type="http://schemas.openxmlformats.org/officeDocument/2006/relationships/printerSettings" Target="../printerSettings/printerSettings1.bin"/><Relationship Id="rId5" Type="http://schemas.openxmlformats.org/officeDocument/2006/relationships/hyperlink" Target="https://urldefense.com/v3/__https:/pubmed.ncbi.nlm.nih.gov/19404890/__;!!GCVVS_VUUfljVg!c1Htd1fs8iHyMWxDh9OswSpD9g-6qZIw84ciZDESkyAYozEp3jZSl9ZDjOSEcBPZcqg$" TargetMode="External"/><Relationship Id="rId10" Type="http://schemas.openxmlformats.org/officeDocument/2006/relationships/hyperlink" Target="https://coaemsp.org/?mdocs-file=6845" TargetMode="External"/><Relationship Id="rId4" Type="http://schemas.openxmlformats.org/officeDocument/2006/relationships/hyperlink" Target="https://www.researchgate.net/profile/Tim-Dornan/publication/5448226_Teaching_rounds_The_self_critical_doctor_Helping_students_become_more_reflective/links/0deec51a8d0e5a127b000000/Teaching-rounds-The-self-critical-doctor-Helping-students-become-more-refle" TargetMode="External"/><Relationship Id="rId9" Type="http://schemas.openxmlformats.org/officeDocument/2006/relationships/hyperlink" Target="https://coaemsp.org/?mdocs-file=61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ubmed.ncbi.nlm.nih.gov/14639138/" TargetMode="External"/><Relationship Id="rId1" Type="http://schemas.openxmlformats.org/officeDocument/2006/relationships/hyperlink" Target="https://pubmed.ncbi.nlm.nih.gov/29650075/"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tandfonline.com/doi/full/10.1080/10903127.2020.1856985" TargetMode="External"/><Relationship Id="rId7" Type="http://schemas.openxmlformats.org/officeDocument/2006/relationships/printerSettings" Target="../printerSettings/printerSettings4.bin"/><Relationship Id="rId2" Type="http://schemas.openxmlformats.org/officeDocument/2006/relationships/hyperlink" Target="https://www.tandfonline.com/doi/full/10.1080/10903127.2020.1856985" TargetMode="External"/><Relationship Id="rId1" Type="http://schemas.openxmlformats.org/officeDocument/2006/relationships/hyperlink" Target="https://www.sciencedirect.com/science/article/abs/pii/S1557308712000522?" TargetMode="External"/><Relationship Id="rId6" Type="http://schemas.openxmlformats.org/officeDocument/2006/relationships/hyperlink" Target="https://www.ahajournals.org/doi/10.1161/CIR.0000000000000903" TargetMode="External"/><Relationship Id="rId5" Type="http://schemas.openxmlformats.org/officeDocument/2006/relationships/hyperlink" Target="https://pubmed.ncbi.nlm.nih.gov/1862902/" TargetMode="External"/><Relationship Id="rId4" Type="http://schemas.openxmlformats.org/officeDocument/2006/relationships/hyperlink" Target="https://pubmed.ncbi.nlm.nih.gov/186290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N33"/>
  <sheetViews>
    <sheetView showGridLines="0" showRowColHeaders="0" zoomScale="110" zoomScaleNormal="110" workbookViewId="0">
      <selection activeCell="D6" sqref="D6:K6"/>
    </sheetView>
  </sheetViews>
  <sheetFormatPr defaultRowHeight="14.5" x14ac:dyDescent="0.35"/>
  <sheetData>
    <row r="1" spans="1:14" ht="30" x14ac:dyDescent="0.35">
      <c r="A1" s="224" t="s">
        <v>221</v>
      </c>
      <c r="B1" s="224"/>
      <c r="C1" s="224"/>
      <c r="D1" s="224"/>
      <c r="E1" s="224"/>
      <c r="F1" s="224"/>
      <c r="G1" s="224"/>
      <c r="H1" s="224"/>
      <c r="I1" s="224"/>
      <c r="J1" s="224"/>
      <c r="K1" s="224"/>
      <c r="L1" s="224"/>
      <c r="M1" s="224"/>
      <c r="N1" s="224"/>
    </row>
    <row r="2" spans="1:14" ht="30" x14ac:dyDescent="0.35">
      <c r="A2" s="225" t="s">
        <v>220</v>
      </c>
      <c r="B2" s="225"/>
      <c r="C2" s="225"/>
      <c r="D2" s="225"/>
      <c r="E2" s="225"/>
      <c r="F2" s="225"/>
      <c r="G2" s="225"/>
      <c r="H2" s="225"/>
      <c r="I2" s="225"/>
      <c r="J2" s="225"/>
      <c r="K2" s="225"/>
      <c r="L2" s="225"/>
      <c r="M2" s="225"/>
      <c r="N2" s="225"/>
    </row>
    <row r="3" spans="1:14" ht="131.15" customHeight="1" x14ac:dyDescent="0.35">
      <c r="A3" s="224" t="s">
        <v>222</v>
      </c>
      <c r="B3" s="224"/>
      <c r="C3" s="224"/>
      <c r="D3" s="224"/>
      <c r="E3" s="224"/>
      <c r="F3" s="224"/>
      <c r="G3" s="224"/>
      <c r="H3" s="224"/>
      <c r="I3" s="224"/>
      <c r="J3" s="224"/>
      <c r="K3" s="224"/>
      <c r="L3" s="224"/>
      <c r="M3" s="224"/>
      <c r="N3" s="224"/>
    </row>
    <row r="4" spans="1:14" ht="21" x14ac:dyDescent="0.35">
      <c r="A4" s="228" t="s">
        <v>103</v>
      </c>
      <c r="B4" s="229"/>
      <c r="C4" s="229"/>
      <c r="D4" s="229"/>
      <c r="E4" s="229"/>
      <c r="F4" s="229"/>
      <c r="G4" s="229"/>
      <c r="H4" s="229"/>
      <c r="I4" s="229"/>
      <c r="J4" s="229"/>
      <c r="K4" s="229"/>
      <c r="L4" s="229"/>
      <c r="M4" s="229"/>
      <c r="N4" s="229"/>
    </row>
    <row r="5" spans="1:14" ht="128.15" customHeight="1" x14ac:dyDescent="0.35">
      <c r="A5" s="217" t="s">
        <v>171</v>
      </c>
      <c r="B5" s="217"/>
      <c r="C5" s="217"/>
      <c r="D5" s="217"/>
      <c r="E5" s="217"/>
      <c r="F5" s="217"/>
      <c r="G5" s="217"/>
      <c r="H5" s="217"/>
      <c r="I5" s="217"/>
      <c r="J5" s="217"/>
      <c r="K5" s="217"/>
      <c r="L5" s="217"/>
      <c r="M5" s="217"/>
      <c r="N5" s="217"/>
    </row>
    <row r="6" spans="1:14" ht="39" customHeight="1" x14ac:dyDescent="0.35">
      <c r="A6" s="230" t="s">
        <v>172</v>
      </c>
      <c r="B6" s="230"/>
      <c r="C6" s="230"/>
      <c r="D6" s="226" t="s">
        <v>141</v>
      </c>
      <c r="E6" s="227"/>
      <c r="F6" s="227"/>
      <c r="G6" s="227"/>
      <c r="H6" s="227"/>
      <c r="I6" s="227"/>
      <c r="J6" s="227"/>
      <c r="K6" s="227"/>
      <c r="L6" s="40"/>
      <c r="M6" s="40"/>
      <c r="N6" s="40"/>
    </row>
    <row r="7" spans="1:14" ht="72" customHeight="1" x14ac:dyDescent="0.35">
      <c r="A7" s="231" t="s">
        <v>173</v>
      </c>
      <c r="B7" s="231"/>
      <c r="C7" s="231"/>
      <c r="D7" s="231"/>
      <c r="E7" s="231"/>
      <c r="F7" s="231"/>
      <c r="G7" s="231"/>
      <c r="H7" s="231"/>
      <c r="I7" s="231"/>
      <c r="J7" s="231"/>
      <c r="K7" s="231"/>
      <c r="L7" s="231"/>
      <c r="M7" s="231"/>
      <c r="N7" s="231"/>
    </row>
    <row r="8" spans="1:14" ht="39" customHeight="1" x14ac:dyDescent="0.35">
      <c r="A8" s="230" t="s">
        <v>172</v>
      </c>
      <c r="B8" s="230"/>
      <c r="C8" s="230"/>
      <c r="D8" s="226" t="s">
        <v>174</v>
      </c>
      <c r="E8" s="227"/>
      <c r="F8" s="227"/>
      <c r="G8" s="227"/>
      <c r="H8" s="227"/>
      <c r="I8" s="227"/>
      <c r="J8" s="227"/>
      <c r="K8" s="227"/>
      <c r="L8" s="40"/>
      <c r="M8" s="40"/>
      <c r="N8" s="40"/>
    </row>
    <row r="9" spans="1:14" ht="20" x14ac:dyDescent="0.35">
      <c r="A9" s="215" t="s">
        <v>101</v>
      </c>
      <c r="B9" s="216"/>
      <c r="C9" s="216"/>
      <c r="D9" s="216"/>
      <c r="E9" s="216"/>
      <c r="F9" s="216"/>
      <c r="G9" s="216"/>
      <c r="H9" s="216"/>
      <c r="I9" s="216"/>
      <c r="J9" s="216"/>
      <c r="K9" s="216"/>
      <c r="L9" s="216"/>
      <c r="M9" s="216"/>
      <c r="N9" s="216"/>
    </row>
    <row r="10" spans="1:14" ht="207" customHeight="1" x14ac:dyDescent="0.35">
      <c r="A10" s="217" t="s">
        <v>178</v>
      </c>
      <c r="B10" s="217"/>
      <c r="C10" s="217"/>
      <c r="D10" s="217"/>
      <c r="E10" s="217"/>
      <c r="F10" s="217"/>
      <c r="G10" s="217"/>
      <c r="H10" s="217"/>
      <c r="I10" s="217"/>
      <c r="J10" s="217"/>
      <c r="K10" s="217"/>
      <c r="L10" s="217"/>
      <c r="M10" s="217"/>
      <c r="N10" s="217"/>
    </row>
    <row r="11" spans="1:14" ht="167.25" customHeight="1" x14ac:dyDescent="0.35">
      <c r="A11" s="217" t="s">
        <v>179</v>
      </c>
      <c r="B11" s="217"/>
      <c r="C11" s="217"/>
      <c r="D11" s="217"/>
      <c r="E11" s="217"/>
      <c r="F11" s="217"/>
      <c r="G11" s="217"/>
      <c r="H11" s="217"/>
      <c r="I11" s="217"/>
      <c r="J11" s="217"/>
      <c r="K11" s="217"/>
      <c r="L11" s="217"/>
      <c r="M11" s="217"/>
      <c r="N11" s="217"/>
    </row>
    <row r="12" spans="1:14" ht="97.5" customHeight="1" x14ac:dyDescent="0.35">
      <c r="A12" s="219" t="s">
        <v>4</v>
      </c>
      <c r="B12" s="219"/>
      <c r="C12" s="219"/>
      <c r="D12" s="219"/>
      <c r="E12" s="219"/>
      <c r="F12" s="219"/>
      <c r="G12" s="219"/>
      <c r="H12" s="219"/>
      <c r="I12" s="219"/>
      <c r="J12" s="219"/>
      <c r="K12" s="219"/>
      <c r="L12" s="219"/>
      <c r="M12" s="219"/>
      <c r="N12" s="219"/>
    </row>
    <row r="13" spans="1:14" ht="118.5" customHeight="1" x14ac:dyDescent="0.35">
      <c r="A13" s="220" t="s">
        <v>144</v>
      </c>
      <c r="B13" s="220"/>
      <c r="C13" s="220"/>
      <c r="D13" s="220"/>
      <c r="E13" s="220"/>
      <c r="F13" s="220"/>
      <c r="G13" s="220"/>
      <c r="H13" s="220"/>
      <c r="I13" s="220"/>
      <c r="J13" s="220"/>
      <c r="K13" s="220"/>
      <c r="L13" s="220"/>
      <c r="M13" s="220"/>
      <c r="N13" s="220"/>
    </row>
    <row r="14" spans="1:14" ht="19.5" customHeight="1" x14ac:dyDescent="0.35">
      <c r="A14" s="223" t="s">
        <v>115</v>
      </c>
      <c r="B14" s="223"/>
      <c r="C14" s="223"/>
      <c r="D14" s="223"/>
      <c r="E14" s="223"/>
      <c r="F14" s="223"/>
      <c r="G14" s="223"/>
      <c r="H14" s="223"/>
      <c r="I14" s="40"/>
      <c r="J14" s="40"/>
      <c r="K14" s="40"/>
      <c r="L14" s="40"/>
      <c r="M14" s="40"/>
      <c r="N14" s="40"/>
    </row>
    <row r="15" spans="1:14" ht="32.25" customHeight="1" x14ac:dyDescent="0.35">
      <c r="A15" s="42">
        <v>1</v>
      </c>
      <c r="B15" s="214" t="s">
        <v>114</v>
      </c>
      <c r="C15" s="214"/>
      <c r="D15" s="214"/>
      <c r="E15" s="214"/>
      <c r="F15" s="214"/>
      <c r="G15" s="214"/>
      <c r="H15" s="214"/>
      <c r="I15" s="214"/>
      <c r="J15" s="214"/>
      <c r="K15" s="214"/>
      <c r="L15" s="214"/>
      <c r="M15" s="214"/>
      <c r="N15" s="40"/>
    </row>
    <row r="16" spans="1:14" ht="24" customHeight="1" x14ac:dyDescent="0.35">
      <c r="A16" s="42">
        <v>2</v>
      </c>
      <c r="B16" s="218" t="s">
        <v>145</v>
      </c>
      <c r="C16" s="218"/>
      <c r="D16" s="218"/>
      <c r="E16" s="218"/>
      <c r="F16" s="218"/>
      <c r="G16" s="218"/>
      <c r="H16" s="218"/>
      <c r="I16" s="218"/>
      <c r="J16" s="218"/>
      <c r="K16" s="218"/>
      <c r="L16" s="218"/>
      <c r="M16" s="218"/>
      <c r="N16" s="40"/>
    </row>
    <row r="17" spans="1:14" ht="34.5" customHeight="1" x14ac:dyDescent="0.35">
      <c r="A17" s="42">
        <v>3</v>
      </c>
      <c r="B17" s="214" t="s">
        <v>0</v>
      </c>
      <c r="C17" s="214"/>
      <c r="D17" s="214"/>
      <c r="E17" s="214"/>
      <c r="F17" s="214"/>
      <c r="G17" s="214"/>
      <c r="H17" s="214"/>
      <c r="I17" s="214"/>
      <c r="J17" s="214"/>
      <c r="K17" s="214"/>
      <c r="L17" s="214"/>
      <c r="M17" s="214"/>
      <c r="N17" s="40"/>
    </row>
    <row r="18" spans="1:14" ht="38.25" customHeight="1" x14ac:dyDescent="0.35">
      <c r="A18" s="42">
        <v>4</v>
      </c>
      <c r="B18" s="214" t="s">
        <v>1</v>
      </c>
      <c r="C18" s="214"/>
      <c r="D18" s="214"/>
      <c r="E18" s="214"/>
      <c r="F18" s="214"/>
      <c r="G18" s="214"/>
      <c r="H18" s="214"/>
      <c r="I18" s="214"/>
      <c r="J18" s="214"/>
      <c r="K18" s="214"/>
      <c r="L18" s="214"/>
      <c r="M18" s="214"/>
      <c r="N18" s="40"/>
    </row>
    <row r="19" spans="1:14" ht="45" customHeight="1" x14ac:dyDescent="0.35">
      <c r="A19" s="42">
        <v>5</v>
      </c>
      <c r="B19" s="214" t="s">
        <v>63</v>
      </c>
      <c r="C19" s="214"/>
      <c r="D19" s="214"/>
      <c r="E19" s="214"/>
      <c r="F19" s="214"/>
      <c r="G19" s="214"/>
      <c r="H19" s="214"/>
      <c r="I19" s="214"/>
      <c r="J19" s="214"/>
      <c r="K19" s="214"/>
      <c r="L19" s="214"/>
      <c r="M19" s="214"/>
      <c r="N19" s="43"/>
    </row>
    <row r="20" spans="1:14" ht="18.5" x14ac:dyDescent="0.35">
      <c r="A20" s="42">
        <v>6</v>
      </c>
      <c r="B20" s="221" t="s">
        <v>2</v>
      </c>
      <c r="C20" s="221"/>
      <c r="D20" s="221"/>
      <c r="E20" s="221"/>
      <c r="F20" s="221"/>
      <c r="G20" s="221"/>
      <c r="H20" s="221"/>
      <c r="I20" s="221"/>
      <c r="J20" s="221"/>
      <c r="K20" s="44"/>
      <c r="L20" s="44"/>
      <c r="M20" s="44"/>
      <c r="N20" s="40"/>
    </row>
    <row r="21" spans="1:14" ht="18.75" customHeight="1" x14ac:dyDescent="0.35">
      <c r="A21" s="42">
        <v>7</v>
      </c>
      <c r="B21" s="222" t="s">
        <v>3</v>
      </c>
      <c r="C21" s="222"/>
      <c r="D21" s="222"/>
      <c r="E21" s="222"/>
      <c r="F21" s="222"/>
      <c r="G21" s="222"/>
      <c r="H21" s="222"/>
      <c r="I21" s="222"/>
      <c r="J21" s="222"/>
      <c r="K21" s="44"/>
      <c r="L21" s="44"/>
      <c r="M21" s="44"/>
      <c r="N21" s="40"/>
    </row>
    <row r="22" spans="1:14" ht="21.75" customHeight="1" x14ac:dyDescent="0.35">
      <c r="A22" s="40"/>
      <c r="B22" s="44"/>
      <c r="C22" s="44"/>
      <c r="D22" s="44"/>
      <c r="E22" s="44"/>
      <c r="F22" s="44"/>
      <c r="G22" s="44"/>
      <c r="H22" s="44"/>
      <c r="I22" s="44"/>
      <c r="J22" s="44"/>
      <c r="K22" s="44"/>
      <c r="L22" s="44"/>
      <c r="M22" s="44"/>
      <c r="N22" s="40"/>
    </row>
    <row r="23" spans="1:14" ht="28.5" customHeight="1" x14ac:dyDescent="0.35">
      <c r="A23" s="215" t="s">
        <v>102</v>
      </c>
      <c r="B23" s="216"/>
      <c r="C23" s="216"/>
      <c r="D23" s="216"/>
      <c r="E23" s="216"/>
      <c r="F23" s="216"/>
      <c r="G23" s="216"/>
      <c r="H23" s="216"/>
      <c r="I23" s="216"/>
      <c r="J23" s="216"/>
      <c r="K23" s="216"/>
      <c r="L23" s="216"/>
      <c r="M23" s="216"/>
      <c r="N23" s="216"/>
    </row>
    <row r="24" spans="1:14" ht="35.25" customHeight="1" x14ac:dyDescent="0.35">
      <c r="A24" s="217" t="s">
        <v>146</v>
      </c>
      <c r="B24" s="217"/>
      <c r="C24" s="217"/>
      <c r="D24" s="217"/>
      <c r="E24" s="217"/>
      <c r="F24" s="217"/>
      <c r="G24" s="217"/>
      <c r="H24" s="217"/>
      <c r="I24" s="217"/>
      <c r="J24" s="217"/>
      <c r="K24" s="217"/>
      <c r="L24" s="217"/>
      <c r="M24" s="217"/>
      <c r="N24" s="217"/>
    </row>
    <row r="25" spans="1:14" ht="23.25" customHeight="1" x14ac:dyDescent="0.35">
      <c r="A25" s="213" t="s">
        <v>7</v>
      </c>
      <c r="B25" s="213"/>
      <c r="C25" s="213"/>
      <c r="D25" s="213"/>
      <c r="E25" s="213"/>
      <c r="F25" s="213"/>
      <c r="G25" s="213"/>
      <c r="H25" s="213"/>
      <c r="I25" s="213"/>
      <c r="J25" s="213"/>
      <c r="K25" s="213"/>
      <c r="L25" s="213"/>
      <c r="M25" s="213"/>
      <c r="N25" s="213"/>
    </row>
    <row r="26" spans="1:14" ht="151.5" customHeight="1" x14ac:dyDescent="0.35">
      <c r="A26" s="217" t="s">
        <v>180</v>
      </c>
      <c r="B26" s="217"/>
      <c r="C26" s="217"/>
      <c r="D26" s="217"/>
      <c r="E26" s="217"/>
      <c r="F26" s="217"/>
      <c r="G26" s="217"/>
      <c r="H26" s="217"/>
      <c r="I26" s="217"/>
      <c r="J26" s="217"/>
      <c r="K26" s="217"/>
      <c r="L26" s="217"/>
      <c r="M26" s="217"/>
      <c r="N26" s="45"/>
    </row>
    <row r="27" spans="1:14" ht="28.4" customHeight="1" x14ac:dyDescent="0.35">
      <c r="A27" s="213" t="s">
        <v>5</v>
      </c>
      <c r="B27" s="213"/>
      <c r="C27" s="213"/>
      <c r="D27" s="213"/>
      <c r="E27" s="213"/>
      <c r="F27" s="213"/>
      <c r="G27" s="213"/>
      <c r="H27" s="213"/>
      <c r="I27" s="213"/>
      <c r="J27" s="213"/>
      <c r="K27" s="213"/>
      <c r="L27" s="213"/>
      <c r="M27" s="213"/>
      <c r="N27" s="213"/>
    </row>
    <row r="28" spans="1:14" ht="113.15" customHeight="1" x14ac:dyDescent="0.35">
      <c r="A28" s="217" t="s">
        <v>147</v>
      </c>
      <c r="B28" s="217"/>
      <c r="C28" s="217"/>
      <c r="D28" s="217"/>
      <c r="E28" s="217"/>
      <c r="F28" s="217"/>
      <c r="G28" s="217"/>
      <c r="H28" s="217"/>
      <c r="I28" s="217"/>
      <c r="J28" s="217"/>
      <c r="K28" s="217"/>
      <c r="L28" s="217"/>
      <c r="M28" s="217"/>
      <c r="N28" s="41"/>
    </row>
    <row r="29" spans="1:14" ht="24.75" customHeight="1" x14ac:dyDescent="0.35">
      <c r="A29" s="213" t="s">
        <v>6</v>
      </c>
      <c r="B29" s="213"/>
      <c r="C29" s="213"/>
      <c r="D29" s="213"/>
      <c r="E29" s="213"/>
      <c r="F29" s="213"/>
      <c r="G29" s="213"/>
      <c r="H29" s="213"/>
      <c r="I29" s="213"/>
      <c r="J29" s="213"/>
      <c r="K29" s="213"/>
      <c r="L29" s="213"/>
      <c r="M29" s="213"/>
      <c r="N29" s="213"/>
    </row>
    <row r="30" spans="1:14" ht="75" customHeight="1" x14ac:dyDescent="0.35">
      <c r="A30" s="217" t="s">
        <v>148</v>
      </c>
      <c r="B30" s="217"/>
      <c r="C30" s="217"/>
      <c r="D30" s="217"/>
      <c r="E30" s="217"/>
      <c r="F30" s="217"/>
      <c r="G30" s="217"/>
      <c r="H30" s="217"/>
      <c r="I30" s="217"/>
      <c r="J30" s="217"/>
      <c r="K30" s="217"/>
      <c r="L30" s="217"/>
      <c r="M30" s="217"/>
      <c r="N30" s="41"/>
    </row>
    <row r="31" spans="1:14" ht="19.5" customHeight="1" x14ac:dyDescent="0.35">
      <c r="A31" s="223" t="s">
        <v>115</v>
      </c>
      <c r="B31" s="223"/>
      <c r="C31" s="223"/>
      <c r="D31" s="223"/>
      <c r="E31" s="223"/>
      <c r="F31" s="223"/>
      <c r="G31" s="223"/>
      <c r="H31" s="223"/>
      <c r="I31" s="40"/>
      <c r="J31" s="40"/>
      <c r="K31" s="40"/>
      <c r="L31" s="40"/>
      <c r="M31" s="40"/>
      <c r="N31" s="40"/>
    </row>
    <row r="32" spans="1:14" ht="27" customHeight="1" x14ac:dyDescent="0.35">
      <c r="A32" s="42">
        <v>1</v>
      </c>
      <c r="B32" s="214" t="s">
        <v>8</v>
      </c>
      <c r="C32" s="214"/>
      <c r="D32" s="214"/>
      <c r="E32" s="214"/>
      <c r="F32" s="214"/>
      <c r="G32" s="212"/>
      <c r="H32" s="212"/>
      <c r="I32" s="212"/>
      <c r="J32" s="212"/>
      <c r="K32" s="212"/>
      <c r="L32" s="212"/>
      <c r="M32" s="212"/>
      <c r="N32" s="45"/>
    </row>
    <row r="33" spans="1:14" x14ac:dyDescent="0.35">
      <c r="A33" s="1"/>
      <c r="B33" s="1"/>
      <c r="C33" s="1"/>
      <c r="D33" s="1"/>
      <c r="E33" s="1"/>
      <c r="F33" s="1"/>
      <c r="G33" s="1"/>
      <c r="H33" s="1"/>
      <c r="I33" s="1"/>
      <c r="J33" s="1"/>
      <c r="K33" s="1"/>
      <c r="L33" s="1"/>
      <c r="M33" s="1"/>
      <c r="N33" s="1"/>
    </row>
  </sheetData>
  <sheetProtection algorithmName="SHA-512" hashValue="bUWyS6SEUvAc51nLuRLTbl57C4KfjrIMq7BCyKrr9cA7TADX1DXlfuSfQuSEgoVOZNoN24csng0vq0spB+rIsQ==" saltValue="anmsD1dUErBRDWZeplZOZw==" spinCount="100000" sheet="1" selectLockedCells="1"/>
  <mergeCells count="34">
    <mergeCell ref="A3:N3"/>
    <mergeCell ref="A1:N1"/>
    <mergeCell ref="A2:N2"/>
    <mergeCell ref="D6:K6"/>
    <mergeCell ref="B19:M19"/>
    <mergeCell ref="A14:H14"/>
    <mergeCell ref="A4:N4"/>
    <mergeCell ref="A5:N5"/>
    <mergeCell ref="A6:C6"/>
    <mergeCell ref="A7:N7"/>
    <mergeCell ref="A8:C8"/>
    <mergeCell ref="D8:K8"/>
    <mergeCell ref="A31:H31"/>
    <mergeCell ref="A27:N27"/>
    <mergeCell ref="A26:M26"/>
    <mergeCell ref="A28:M28"/>
    <mergeCell ref="A30:M30"/>
    <mergeCell ref="A29:N29"/>
    <mergeCell ref="G32:M32"/>
    <mergeCell ref="A25:N25"/>
    <mergeCell ref="B32:F32"/>
    <mergeCell ref="B17:M17"/>
    <mergeCell ref="A9:N9"/>
    <mergeCell ref="A10:N10"/>
    <mergeCell ref="B15:M15"/>
    <mergeCell ref="B16:M16"/>
    <mergeCell ref="A24:N24"/>
    <mergeCell ref="B18:M18"/>
    <mergeCell ref="A11:N11"/>
    <mergeCell ref="A12:N12"/>
    <mergeCell ref="A13:N13"/>
    <mergeCell ref="A23:N23"/>
    <mergeCell ref="B20:J20"/>
    <mergeCell ref="B21:J21"/>
  </mergeCells>
  <hyperlinks>
    <hyperlink ref="B15:M15" r:id="rId1" display="Wilson, M., Hallam, P J, Pecheone, R.L., Moss, P. A. (2014) Evaluating the Validity of Portfolio Assessments for Licensure Decisions. Education Policy Analysis Archives, 22 (6)" xr:uid="{00000000-0004-0000-0000-000000000000}"/>
    <hyperlink ref="B17" r:id="rId2" display="https://urldefense.com/v3/__https:/pubmed.ncbi.nlm.nih.gov/12581116/__;!!GCVVS_VUUfljVg!c1Htd1fs8iHyMWxDh9OswSpD9g-6qZIw84ciZDESkyAYozEp3jZSl9ZDjOSE9mvx-Hc$" xr:uid="{00000000-0004-0000-0000-000001000000}"/>
    <hyperlink ref="B17:M17" r:id="rId3" display="• McMullan M, Endacott R, Gray MA, Jasper M, Miller CM, Scholes J, Webb C. Portfolios and assessment of competence: a review of the literature. J Adv Nurs. 2003 Feb;41(3):283-94. doi: 10.1046/j.1365-2648.2003.02528.x. PMID: 12581116" xr:uid="{00000000-0004-0000-0000-000002000000}"/>
    <hyperlink ref="B16:M16" r:id="rId4" display="• Driessen, E.W. (2008). Educating the self-critical doctor. Using a portfolio to stimulate and assess medical students' reflection. " xr:uid="{00000000-0004-0000-0000-000003000000}"/>
    <hyperlink ref="B18" r:id="rId5" display="https://urldefense.com/v3/__https:/pubmed.ncbi.nlm.nih.gov/19404890/__;!!GCVVS_VUUfljVg!c1Htd1fs8iHyMWxDh9OswSpD9g-6qZIw84ciZDESkyAYozEp3jZSl9ZDjOSEcBPZcqg$" xr:uid="{00000000-0004-0000-0000-000004000000}"/>
    <hyperlink ref="B18:M18" r:id="rId6" display="• Tochel C, Haig A, Hesketh A, Cadzow A, Beggs K, Colthart I, Peacock H. The effectiveness of portfolios for post-graduate assessment and education: BEME Guide No 12. Med Teach. 2009 Apr;31(4):299-318. doi: 10.1080/01421590902883056. PMID: 19404890" xr:uid="{00000000-0004-0000-0000-000005000000}"/>
    <hyperlink ref="B32:F32" r:id="rId7" display="(http://prehospitalguidelines.org/new-ebgs/) " xr:uid="{00000000-0004-0000-0000-000006000000}"/>
    <hyperlink ref="B19:M19" r:id="rId8" display="(Ashish R. Panchal, Madison K. Rivard, Rebecca E. Cash, John P. Corley Jr., Marjorie Jean-Baptiste, Kirsten Chrzan &amp; Mihaiela R. Gugiu (2021) Methods and Implementation of the 2019 EMS Practice Analysis, Prehospital Emergency Care, DOI: 10.1080/10903127.2" xr:uid="{00000000-0004-0000-0000-000007000000}"/>
    <hyperlink ref="D6:K6" r:id="rId9" display="https://coaemsp.org/?mdocs-file=6190" xr:uid="{00000000-0004-0000-0000-000008000000}"/>
    <hyperlink ref="D8:K8" r:id="rId10" display="https://coaemsp.org/?mdocs-file=6845" xr:uid="{00000000-0004-0000-0000-000009000000}"/>
  </hyperlinks>
  <pageMargins left="0.7" right="0.7" top="0.75" bottom="0.75" header="0.3" footer="0.3"/>
  <pageSetup scale="69" orientation="portrait" horizontalDpi="300" verticalDpi="300" r:id="rId11"/>
  <rowBreaks count="1" manualBreakCount="1">
    <brk id="13" max="16383" man="1"/>
  </rowBreaks>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N17"/>
  <sheetViews>
    <sheetView showGridLines="0" showRowColHeaders="0" zoomScaleNormal="100" workbookViewId="0">
      <selection activeCell="A2" sqref="A2:N2"/>
    </sheetView>
  </sheetViews>
  <sheetFormatPr defaultRowHeight="14.5" x14ac:dyDescent="0.35"/>
  <cols>
    <col min="10" max="11" width="8.26953125" customWidth="1"/>
    <col min="12" max="12" width="11.26953125" customWidth="1"/>
    <col min="13" max="13" width="6.81640625" customWidth="1"/>
  </cols>
  <sheetData>
    <row r="1" spans="1:14" ht="16" customHeight="1" x14ac:dyDescent="0.35">
      <c r="A1" s="284"/>
      <c r="B1" s="284"/>
      <c r="C1" s="284"/>
      <c r="D1" s="284"/>
      <c r="E1" s="284"/>
      <c r="F1" s="284"/>
      <c r="G1" s="284"/>
      <c r="H1" s="284"/>
      <c r="I1" s="284"/>
      <c r="J1" s="284"/>
      <c r="K1" s="284"/>
      <c r="L1" s="284"/>
      <c r="M1" s="284"/>
      <c r="N1" s="284"/>
    </row>
    <row r="2" spans="1:14" ht="30" x14ac:dyDescent="0.35">
      <c r="A2" s="225" t="s">
        <v>220</v>
      </c>
      <c r="B2" s="225"/>
      <c r="C2" s="225"/>
      <c r="D2" s="225"/>
      <c r="E2" s="225"/>
      <c r="F2" s="225"/>
      <c r="G2" s="225"/>
      <c r="H2" s="225"/>
      <c r="I2" s="225"/>
      <c r="J2" s="225"/>
      <c r="K2" s="225"/>
      <c r="L2" s="225"/>
      <c r="M2" s="225"/>
      <c r="N2" s="225"/>
    </row>
    <row r="3" spans="1:14" ht="120.65" customHeight="1" x14ac:dyDescent="0.35">
      <c r="A3" s="284" t="s">
        <v>104</v>
      </c>
      <c r="B3" s="284"/>
      <c r="C3" s="284"/>
      <c r="D3" s="284"/>
      <c r="E3" s="284"/>
      <c r="F3" s="284"/>
      <c r="G3" s="284"/>
      <c r="H3" s="284"/>
      <c r="I3" s="284"/>
      <c r="J3" s="284"/>
      <c r="K3" s="284"/>
      <c r="L3" s="284"/>
      <c r="M3" s="284"/>
      <c r="N3" s="284"/>
    </row>
    <row r="4" spans="1:14" ht="111.65" customHeight="1" x14ac:dyDescent="0.35">
      <c r="A4" s="241" t="s">
        <v>149</v>
      </c>
      <c r="B4" s="241"/>
      <c r="C4" s="241"/>
      <c r="D4" s="241"/>
      <c r="E4" s="241"/>
      <c r="F4" s="241"/>
      <c r="G4" s="241"/>
      <c r="H4" s="241"/>
      <c r="I4" s="241"/>
      <c r="J4" s="241"/>
      <c r="K4" s="241"/>
      <c r="L4" s="241"/>
      <c r="M4" s="241"/>
      <c r="N4" s="241"/>
    </row>
    <row r="5" spans="1:14" ht="97.5" customHeight="1" x14ac:dyDescent="0.35">
      <c r="A5" s="232" t="s">
        <v>22</v>
      </c>
      <c r="B5" s="233"/>
      <c r="C5" s="234"/>
      <c r="D5" s="242" t="s">
        <v>12</v>
      </c>
      <c r="E5" s="243"/>
      <c r="F5" s="244"/>
      <c r="G5" s="245" t="s">
        <v>105</v>
      </c>
      <c r="H5" s="246"/>
      <c r="I5" s="247"/>
      <c r="J5" s="232" t="s">
        <v>10</v>
      </c>
      <c r="K5" s="234"/>
      <c r="L5" s="232" t="s">
        <v>181</v>
      </c>
      <c r="M5" s="233"/>
      <c r="N5" s="234"/>
    </row>
    <row r="6" spans="1:14" ht="130.5" customHeight="1" x14ac:dyDescent="0.35">
      <c r="A6" s="235"/>
      <c r="B6" s="236"/>
      <c r="C6" s="237"/>
      <c r="D6" s="248" t="s">
        <v>11</v>
      </c>
      <c r="E6" s="249"/>
      <c r="F6" s="250"/>
      <c r="G6" s="238" t="s">
        <v>106</v>
      </c>
      <c r="H6" s="239"/>
      <c r="I6" s="240"/>
      <c r="J6" s="235"/>
      <c r="K6" s="237"/>
      <c r="L6" s="235"/>
      <c r="M6" s="236"/>
      <c r="N6" s="237"/>
    </row>
    <row r="7" spans="1:14" s="46" customFormat="1" ht="28" x14ac:dyDescent="0.3">
      <c r="A7" s="255" t="s">
        <v>13</v>
      </c>
      <c r="B7" s="256"/>
      <c r="C7" s="257"/>
      <c r="D7" s="264">
        <v>15</v>
      </c>
      <c r="E7" s="265"/>
      <c r="F7" s="279"/>
      <c r="G7" s="270">
        <v>15</v>
      </c>
      <c r="H7" s="271"/>
      <c r="I7" s="272"/>
      <c r="J7" s="264">
        <v>30</v>
      </c>
      <c r="K7" s="265"/>
      <c r="L7" s="54" t="s">
        <v>14</v>
      </c>
      <c r="M7" s="253" t="s">
        <v>15</v>
      </c>
      <c r="N7" s="254"/>
    </row>
    <row r="8" spans="1:14" s="46" customFormat="1" ht="30" customHeight="1" x14ac:dyDescent="0.3">
      <c r="A8" s="258"/>
      <c r="B8" s="259"/>
      <c r="C8" s="260"/>
      <c r="D8" s="266"/>
      <c r="E8" s="280"/>
      <c r="F8" s="267"/>
      <c r="G8" s="273"/>
      <c r="H8" s="274"/>
      <c r="I8" s="275"/>
      <c r="J8" s="266"/>
      <c r="K8" s="267"/>
      <c r="L8" s="47">
        <v>2</v>
      </c>
      <c r="M8" s="282" t="s">
        <v>16</v>
      </c>
      <c r="N8" s="283"/>
    </row>
    <row r="9" spans="1:14" s="46" customFormat="1" ht="30" customHeight="1" x14ac:dyDescent="0.3">
      <c r="A9" s="258"/>
      <c r="B9" s="259"/>
      <c r="C9" s="260"/>
      <c r="D9" s="266"/>
      <c r="E9" s="280"/>
      <c r="F9" s="267"/>
      <c r="G9" s="273"/>
      <c r="H9" s="274"/>
      <c r="I9" s="275"/>
      <c r="J9" s="266"/>
      <c r="K9" s="267"/>
      <c r="L9" s="48">
        <v>2</v>
      </c>
      <c r="M9" s="251" t="s">
        <v>17</v>
      </c>
      <c r="N9" s="252"/>
    </row>
    <row r="10" spans="1:14" s="46" customFormat="1" ht="30" customHeight="1" x14ac:dyDescent="0.3">
      <c r="A10" s="258"/>
      <c r="B10" s="259"/>
      <c r="C10" s="260"/>
      <c r="D10" s="266"/>
      <c r="E10" s="280"/>
      <c r="F10" s="267"/>
      <c r="G10" s="273"/>
      <c r="H10" s="274"/>
      <c r="I10" s="275"/>
      <c r="J10" s="266"/>
      <c r="K10" s="267"/>
      <c r="L10" s="48">
        <v>2</v>
      </c>
      <c r="M10" s="251" t="s">
        <v>18</v>
      </c>
      <c r="N10" s="252"/>
    </row>
    <row r="11" spans="1:14" s="46" customFormat="1" ht="30" customHeight="1" x14ac:dyDescent="0.3">
      <c r="A11" s="258"/>
      <c r="B11" s="259"/>
      <c r="C11" s="260"/>
      <c r="D11" s="266"/>
      <c r="E11" s="280"/>
      <c r="F11" s="267"/>
      <c r="G11" s="273"/>
      <c r="H11" s="274"/>
      <c r="I11" s="275"/>
      <c r="J11" s="266"/>
      <c r="K11" s="267"/>
      <c r="L11" s="48">
        <v>2</v>
      </c>
      <c r="M11" s="251" t="s">
        <v>19</v>
      </c>
      <c r="N11" s="252"/>
    </row>
    <row r="12" spans="1:14" s="46" customFormat="1" ht="47.65" customHeight="1" x14ac:dyDescent="0.3">
      <c r="A12" s="258"/>
      <c r="B12" s="259"/>
      <c r="C12" s="260"/>
      <c r="D12" s="266"/>
      <c r="E12" s="280"/>
      <c r="F12" s="267"/>
      <c r="G12" s="273"/>
      <c r="H12" s="274"/>
      <c r="I12" s="275"/>
      <c r="J12" s="266"/>
      <c r="K12" s="267"/>
      <c r="L12" s="48">
        <v>2</v>
      </c>
      <c r="M12" s="251" t="s">
        <v>20</v>
      </c>
      <c r="N12" s="252"/>
    </row>
    <row r="13" spans="1:14" s="46" customFormat="1" ht="30" customHeight="1" x14ac:dyDescent="0.3">
      <c r="A13" s="261"/>
      <c r="B13" s="262"/>
      <c r="C13" s="263"/>
      <c r="D13" s="268"/>
      <c r="E13" s="281"/>
      <c r="F13" s="269"/>
      <c r="G13" s="276"/>
      <c r="H13" s="277"/>
      <c r="I13" s="278"/>
      <c r="J13" s="268"/>
      <c r="K13" s="269"/>
      <c r="L13" s="48">
        <v>2</v>
      </c>
      <c r="M13" s="251" t="s">
        <v>21</v>
      </c>
      <c r="N13" s="252"/>
    </row>
    <row r="14" spans="1:14" s="46" customFormat="1" ht="39" customHeight="1" x14ac:dyDescent="0.3">
      <c r="A14" s="286" t="s">
        <v>23</v>
      </c>
      <c r="B14" s="287"/>
      <c r="C14" s="288"/>
      <c r="D14" s="289">
        <v>30</v>
      </c>
      <c r="E14" s="290"/>
      <c r="F14" s="291"/>
      <c r="G14" s="292">
        <v>30</v>
      </c>
      <c r="H14" s="293"/>
      <c r="I14" s="294"/>
      <c r="J14" s="289">
        <v>60</v>
      </c>
      <c r="K14" s="291"/>
      <c r="L14" s="296" t="s">
        <v>24</v>
      </c>
      <c r="M14" s="253"/>
      <c r="N14" s="254"/>
    </row>
    <row r="15" spans="1:14" s="46" customFormat="1" ht="39" customHeight="1" x14ac:dyDescent="0.3">
      <c r="A15" s="286" t="s">
        <v>25</v>
      </c>
      <c r="B15" s="287"/>
      <c r="C15" s="288"/>
      <c r="D15" s="289">
        <v>9</v>
      </c>
      <c r="E15" s="290"/>
      <c r="F15" s="291"/>
      <c r="G15" s="292">
        <v>9</v>
      </c>
      <c r="H15" s="293"/>
      <c r="I15" s="294"/>
      <c r="J15" s="289">
        <v>18</v>
      </c>
      <c r="K15" s="291"/>
      <c r="L15" s="296" t="s">
        <v>26</v>
      </c>
      <c r="M15" s="253"/>
      <c r="N15" s="254"/>
    </row>
    <row r="16" spans="1:14" s="53" customFormat="1" ht="29.25" customHeight="1" thickBot="1" x14ac:dyDescent="0.4">
      <c r="A16" s="49"/>
      <c r="B16" s="50"/>
      <c r="C16" s="51" t="s">
        <v>41</v>
      </c>
      <c r="D16" s="285">
        <v>54</v>
      </c>
      <c r="E16" s="285"/>
      <c r="F16" s="285"/>
      <c r="G16" s="295">
        <v>54</v>
      </c>
      <c r="H16" s="295"/>
      <c r="I16" s="295"/>
      <c r="J16" s="285">
        <v>108</v>
      </c>
      <c r="K16" s="285"/>
      <c r="L16" s="50"/>
      <c r="M16" s="50"/>
      <c r="N16" s="52"/>
    </row>
    <row r="17" ht="15" thickTop="1" x14ac:dyDescent="0.35"/>
  </sheetData>
  <sheetProtection algorithmName="SHA-512" hashValue="xLMzEo5xa+YpuBZBtdqq4Pj1vYtcEspE7E6XwN8CM0T+/6CH6lvw+GoPs0ZP6ulWLRSWllMg9Xm+EmPJVX5iBA==" saltValue="c1PFOnhX2HdI9BbifAPeZQ==" spinCount="100000" sheet="1" insertColumns="0" insertRows="0" selectLockedCells="1"/>
  <mergeCells count="35">
    <mergeCell ref="A3:N3"/>
    <mergeCell ref="A1:N1"/>
    <mergeCell ref="A2:N2"/>
    <mergeCell ref="J16:K16"/>
    <mergeCell ref="A14:C14"/>
    <mergeCell ref="D14:F14"/>
    <mergeCell ref="G14:I14"/>
    <mergeCell ref="J14:K14"/>
    <mergeCell ref="D16:F16"/>
    <mergeCell ref="G16:I16"/>
    <mergeCell ref="L14:N14"/>
    <mergeCell ref="A15:C15"/>
    <mergeCell ref="D15:F15"/>
    <mergeCell ref="G15:I15"/>
    <mergeCell ref="J15:K15"/>
    <mergeCell ref="L15:N15"/>
    <mergeCell ref="M13:N13"/>
    <mergeCell ref="M7:N7"/>
    <mergeCell ref="A7:C13"/>
    <mergeCell ref="J7:K13"/>
    <mergeCell ref="G7:I13"/>
    <mergeCell ref="D7:F13"/>
    <mergeCell ref="M8:N8"/>
    <mergeCell ref="M9:N9"/>
    <mergeCell ref="M10:N10"/>
    <mergeCell ref="M11:N11"/>
    <mergeCell ref="M12:N12"/>
    <mergeCell ref="A5:C6"/>
    <mergeCell ref="G6:I6"/>
    <mergeCell ref="J5:K6"/>
    <mergeCell ref="L5:N6"/>
    <mergeCell ref="A4:N4"/>
    <mergeCell ref="D5:F5"/>
    <mergeCell ref="G5:I5"/>
    <mergeCell ref="D6:F6"/>
  </mergeCells>
  <printOptions horizontalCentered="1" verticalCentered="1"/>
  <pageMargins left="0.25" right="0.25" top="0.25" bottom="0.25" header="0.05" footer="0.05"/>
  <pageSetup orientation="landscape" horizontalDpi="300" verticalDpi="300" r:id="rId1"/>
  <rowBreaks count="1" manualBreakCount="1">
    <brk id="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K24"/>
  <sheetViews>
    <sheetView showGridLines="0" showRowColHeaders="0" zoomScaleNormal="100" workbookViewId="0">
      <selection activeCell="B8" sqref="B8:J8"/>
    </sheetView>
  </sheetViews>
  <sheetFormatPr defaultRowHeight="14.5" x14ac:dyDescent="0.35"/>
  <cols>
    <col min="1" max="2" width="17.7265625" customWidth="1"/>
    <col min="3" max="3" width="29.81640625" customWidth="1"/>
    <col min="4" max="9" width="7.7265625" customWidth="1"/>
    <col min="10" max="11" width="7.26953125" customWidth="1"/>
  </cols>
  <sheetData>
    <row r="1" spans="1:11" ht="16" customHeight="1" x14ac:dyDescent="0.35">
      <c r="A1" s="344"/>
      <c r="B1" s="344"/>
      <c r="C1" s="344"/>
      <c r="D1" s="344"/>
      <c r="E1" s="344"/>
      <c r="F1" s="344"/>
      <c r="G1" s="344"/>
      <c r="H1" s="344"/>
      <c r="I1" s="344"/>
      <c r="J1" s="344"/>
      <c r="K1" s="344"/>
    </row>
    <row r="2" spans="1:11" ht="30" x14ac:dyDescent="0.35">
      <c r="A2" s="225" t="s">
        <v>220</v>
      </c>
      <c r="B2" s="225"/>
      <c r="C2" s="225"/>
      <c r="D2" s="225"/>
      <c r="E2" s="225"/>
      <c r="F2" s="225"/>
      <c r="G2" s="225"/>
      <c r="H2" s="225"/>
      <c r="I2" s="225"/>
      <c r="J2" s="225"/>
      <c r="K2" s="225"/>
    </row>
    <row r="3" spans="1:11" ht="145.5" customHeight="1" x14ac:dyDescent="0.35">
      <c r="A3" s="343" t="s">
        <v>223</v>
      </c>
      <c r="B3" s="343"/>
      <c r="C3" s="343"/>
      <c r="D3" s="343"/>
      <c r="E3" s="343"/>
      <c r="F3" s="343"/>
      <c r="G3" s="343"/>
      <c r="H3" s="343"/>
      <c r="I3" s="343"/>
      <c r="J3" s="343"/>
      <c r="K3" s="343"/>
    </row>
    <row r="4" spans="1:11" ht="62.25" customHeight="1" x14ac:dyDescent="0.35">
      <c r="A4" s="304" t="s">
        <v>193</v>
      </c>
      <c r="B4" s="304"/>
      <c r="C4" s="304"/>
      <c r="D4" s="304"/>
      <c r="E4" s="304"/>
      <c r="F4" s="304"/>
      <c r="G4" s="304"/>
      <c r="H4" s="304"/>
      <c r="I4" s="304"/>
      <c r="J4" s="304"/>
      <c r="K4" s="304"/>
    </row>
    <row r="5" spans="1:11" ht="196.5" customHeight="1" x14ac:dyDescent="0.35">
      <c r="A5" s="304" t="s">
        <v>192</v>
      </c>
      <c r="B5" s="304"/>
      <c r="C5" s="304"/>
      <c r="D5" s="304"/>
      <c r="E5" s="304"/>
      <c r="F5" s="304"/>
      <c r="G5" s="304"/>
      <c r="H5" s="304"/>
      <c r="I5" s="304"/>
      <c r="J5" s="304"/>
      <c r="K5" s="304"/>
    </row>
    <row r="6" spans="1:11" ht="211.5" customHeight="1" x14ac:dyDescent="0.35">
      <c r="A6" s="304" t="s">
        <v>191</v>
      </c>
      <c r="B6" s="304"/>
      <c r="C6" s="304"/>
      <c r="D6" s="304"/>
      <c r="E6" s="304"/>
      <c r="F6" s="304"/>
      <c r="G6" s="304"/>
      <c r="H6" s="304"/>
      <c r="I6" s="304"/>
      <c r="J6" s="304"/>
      <c r="K6" s="304"/>
    </row>
    <row r="7" spans="1:11" ht="15.75" customHeight="1" x14ac:dyDescent="0.35">
      <c r="A7" s="308" t="s">
        <v>115</v>
      </c>
      <c r="B7" s="308"/>
      <c r="C7" s="308"/>
      <c r="D7" s="308"/>
      <c r="E7" s="308"/>
      <c r="F7" s="308"/>
      <c r="G7" s="308"/>
      <c r="H7" s="308"/>
      <c r="I7" s="55"/>
      <c r="J7" s="55"/>
      <c r="K7" s="55"/>
    </row>
    <row r="8" spans="1:11" ht="39" customHeight="1" x14ac:dyDescent="0.35">
      <c r="A8" s="56">
        <v>1</v>
      </c>
      <c r="B8" s="307" t="s">
        <v>27</v>
      </c>
      <c r="C8" s="307"/>
      <c r="D8" s="307"/>
      <c r="E8" s="307"/>
      <c r="F8" s="307"/>
      <c r="G8" s="307"/>
      <c r="H8" s="307"/>
      <c r="I8" s="307"/>
      <c r="J8" s="307"/>
      <c r="K8" s="57"/>
    </row>
    <row r="9" spans="1:11" ht="51.75" customHeight="1" x14ac:dyDescent="0.35">
      <c r="A9" s="56">
        <v>2</v>
      </c>
      <c r="B9" s="307" t="s">
        <v>64</v>
      </c>
      <c r="C9" s="307"/>
      <c r="D9" s="307"/>
      <c r="E9" s="307"/>
      <c r="F9" s="307"/>
      <c r="G9" s="307"/>
      <c r="H9" s="307"/>
      <c r="I9" s="307"/>
      <c r="J9" s="307"/>
      <c r="K9" s="57"/>
    </row>
    <row r="10" spans="1:11" ht="84" customHeight="1" x14ac:dyDescent="0.35">
      <c r="A10" s="232" t="s">
        <v>28</v>
      </c>
      <c r="B10" s="233"/>
      <c r="C10" s="305" t="s">
        <v>112</v>
      </c>
      <c r="D10" s="297" t="s">
        <v>12</v>
      </c>
      <c r="E10" s="347"/>
      <c r="F10" s="298"/>
      <c r="G10" s="348" t="s">
        <v>9</v>
      </c>
      <c r="H10" s="349"/>
      <c r="I10" s="350"/>
      <c r="J10" s="297" t="s">
        <v>35</v>
      </c>
      <c r="K10" s="298"/>
    </row>
    <row r="11" spans="1:11" ht="129" customHeight="1" x14ac:dyDescent="0.35">
      <c r="A11" s="235"/>
      <c r="B11" s="236"/>
      <c r="C11" s="306"/>
      <c r="D11" s="248" t="s">
        <v>182</v>
      </c>
      <c r="E11" s="249"/>
      <c r="F11" s="250"/>
      <c r="G11" s="301" t="s">
        <v>106</v>
      </c>
      <c r="H11" s="302"/>
      <c r="I11" s="303"/>
      <c r="J11" s="299"/>
      <c r="K11" s="300"/>
    </row>
    <row r="12" spans="1:11" ht="66.400000000000006" customHeight="1" x14ac:dyDescent="0.35">
      <c r="A12" s="315" t="s">
        <v>29</v>
      </c>
      <c r="B12" s="316"/>
      <c r="C12" s="58" t="s">
        <v>40</v>
      </c>
      <c r="D12" s="331">
        <v>18</v>
      </c>
      <c r="E12" s="332"/>
      <c r="F12" s="333"/>
      <c r="G12" s="334">
        <v>9</v>
      </c>
      <c r="H12" s="335"/>
      <c r="I12" s="336"/>
      <c r="J12" s="317">
        <v>27</v>
      </c>
      <c r="K12" s="319"/>
    </row>
    <row r="13" spans="1:11" ht="64" customHeight="1" x14ac:dyDescent="0.35">
      <c r="A13" s="315" t="s">
        <v>34</v>
      </c>
      <c r="B13" s="316"/>
      <c r="C13" s="58" t="s">
        <v>39</v>
      </c>
      <c r="D13" s="317">
        <v>12</v>
      </c>
      <c r="E13" s="318"/>
      <c r="F13" s="319"/>
      <c r="G13" s="320">
        <v>6</v>
      </c>
      <c r="H13" s="321"/>
      <c r="I13" s="322"/>
      <c r="J13" s="317">
        <v>18</v>
      </c>
      <c r="K13" s="319"/>
    </row>
    <row r="14" spans="1:11" ht="47.65" customHeight="1" x14ac:dyDescent="0.35">
      <c r="A14" s="310" t="s">
        <v>124</v>
      </c>
      <c r="B14" s="311"/>
      <c r="C14" s="58" t="s">
        <v>36</v>
      </c>
      <c r="D14" s="312" t="s">
        <v>183</v>
      </c>
      <c r="E14" s="313"/>
      <c r="F14" s="314"/>
      <c r="G14" s="337" t="s">
        <v>184</v>
      </c>
      <c r="H14" s="338"/>
      <c r="I14" s="339"/>
      <c r="J14" s="331">
        <v>6</v>
      </c>
      <c r="K14" s="333"/>
    </row>
    <row r="15" spans="1:11" ht="112" customHeight="1" x14ac:dyDescent="0.35">
      <c r="A15" s="310" t="s">
        <v>185</v>
      </c>
      <c r="B15" s="311"/>
      <c r="C15" s="58" t="s">
        <v>111</v>
      </c>
      <c r="D15" s="312" t="s">
        <v>183</v>
      </c>
      <c r="E15" s="313"/>
      <c r="F15" s="314"/>
      <c r="G15" s="340"/>
      <c r="H15" s="341"/>
      <c r="I15" s="342"/>
      <c r="J15" s="345"/>
      <c r="K15" s="346"/>
    </row>
    <row r="16" spans="1:11" ht="78" customHeight="1" x14ac:dyDescent="0.35">
      <c r="A16" s="310" t="s">
        <v>125</v>
      </c>
      <c r="B16" s="323"/>
      <c r="C16" s="58" t="s">
        <v>37</v>
      </c>
      <c r="D16" s="312" t="s">
        <v>183</v>
      </c>
      <c r="E16" s="313"/>
      <c r="F16" s="314"/>
      <c r="G16" s="324" t="s">
        <v>184</v>
      </c>
      <c r="H16" s="325"/>
      <c r="I16" s="326"/>
      <c r="J16" s="317">
        <v>4</v>
      </c>
      <c r="K16" s="319"/>
    </row>
    <row r="17" spans="1:11" ht="78.400000000000006" customHeight="1" x14ac:dyDescent="0.35">
      <c r="A17" s="310" t="s">
        <v>186</v>
      </c>
      <c r="B17" s="323"/>
      <c r="C17" s="58" t="s">
        <v>38</v>
      </c>
      <c r="D17" s="328">
        <v>12</v>
      </c>
      <c r="E17" s="318"/>
      <c r="F17" s="319"/>
      <c r="G17" s="330">
        <v>6</v>
      </c>
      <c r="H17" s="321"/>
      <c r="I17" s="322"/>
      <c r="J17" s="317">
        <v>18</v>
      </c>
      <c r="K17" s="319"/>
    </row>
    <row r="18" spans="1:11" ht="63" customHeight="1" x14ac:dyDescent="0.35">
      <c r="A18" s="315" t="s">
        <v>126</v>
      </c>
      <c r="B18" s="327"/>
      <c r="C18" s="58" t="s">
        <v>194</v>
      </c>
      <c r="D18" s="312" t="s">
        <v>183</v>
      </c>
      <c r="E18" s="313"/>
      <c r="F18" s="314"/>
      <c r="G18" s="324" t="s">
        <v>187</v>
      </c>
      <c r="H18" s="325"/>
      <c r="I18" s="326"/>
      <c r="J18" s="317">
        <v>3</v>
      </c>
      <c r="K18" s="319"/>
    </row>
    <row r="19" spans="1:11" ht="64.400000000000006" customHeight="1" x14ac:dyDescent="0.35">
      <c r="A19" s="315" t="s">
        <v>127</v>
      </c>
      <c r="B19" s="327"/>
      <c r="C19" s="58" t="s">
        <v>36</v>
      </c>
      <c r="D19" s="328">
        <v>10</v>
      </c>
      <c r="E19" s="318"/>
      <c r="F19" s="319"/>
      <c r="G19" s="330">
        <v>6</v>
      </c>
      <c r="H19" s="321"/>
      <c r="I19" s="322"/>
      <c r="J19" s="317">
        <v>16</v>
      </c>
      <c r="K19" s="319"/>
    </row>
    <row r="20" spans="1:11" ht="89.15" customHeight="1" x14ac:dyDescent="0.35">
      <c r="A20" s="310" t="s">
        <v>188</v>
      </c>
      <c r="B20" s="323"/>
      <c r="C20" s="58" t="s">
        <v>195</v>
      </c>
      <c r="D20" s="328">
        <v>8</v>
      </c>
      <c r="E20" s="318"/>
      <c r="F20" s="319"/>
      <c r="G20" s="330">
        <v>4</v>
      </c>
      <c r="H20" s="321"/>
      <c r="I20" s="322"/>
      <c r="J20" s="317">
        <v>12</v>
      </c>
      <c r="K20" s="319"/>
    </row>
    <row r="21" spans="1:11" ht="92.25" customHeight="1" x14ac:dyDescent="0.35">
      <c r="A21" s="310" t="s">
        <v>189</v>
      </c>
      <c r="B21" s="323"/>
      <c r="C21" s="58" t="s">
        <v>196</v>
      </c>
      <c r="D21" s="328">
        <v>8</v>
      </c>
      <c r="E21" s="318"/>
      <c r="F21" s="319"/>
      <c r="G21" s="330">
        <v>4</v>
      </c>
      <c r="H21" s="321"/>
      <c r="I21" s="322"/>
      <c r="J21" s="317">
        <v>12</v>
      </c>
      <c r="K21" s="319"/>
    </row>
    <row r="22" spans="1:11" ht="185.25" customHeight="1" x14ac:dyDescent="0.35">
      <c r="A22" s="310" t="s">
        <v>190</v>
      </c>
      <c r="B22" s="323"/>
      <c r="C22" s="58" t="s">
        <v>197</v>
      </c>
      <c r="D22" s="328">
        <v>12</v>
      </c>
      <c r="E22" s="318"/>
      <c r="F22" s="319"/>
      <c r="G22" s="330">
        <v>6</v>
      </c>
      <c r="H22" s="321"/>
      <c r="I22" s="322"/>
      <c r="J22" s="317">
        <v>18</v>
      </c>
      <c r="K22" s="319"/>
    </row>
    <row r="23" spans="1:11" s="9" customFormat="1" ht="29.25" customHeight="1" thickBot="1" x14ac:dyDescent="0.5">
      <c r="A23" s="59"/>
      <c r="B23" s="60"/>
      <c r="C23" s="61" t="s">
        <v>41</v>
      </c>
      <c r="D23" s="285">
        <v>88</v>
      </c>
      <c r="E23" s="285"/>
      <c r="F23" s="285"/>
      <c r="G23" s="329">
        <v>46</v>
      </c>
      <c r="H23" s="329"/>
      <c r="I23" s="329"/>
      <c r="J23" s="285">
        <v>134</v>
      </c>
      <c r="K23" s="309"/>
    </row>
    <row r="24" spans="1:11" ht="15" thickTop="1" x14ac:dyDescent="0.35"/>
  </sheetData>
  <sheetProtection algorithmName="SHA-512" hashValue="jW6W1nR7beByi8rQOFzzB28HC/YISUdwB0T5mDkWgz11WRE2VH6V3NBWLDuDTAm/gUT/0ZF+xYvcAPNmrXPiHQ==" saltValue="/MrQRCBg0pTyMloXTcb6IA==" spinCount="100000" sheet="1" selectLockedCells="1"/>
  <mergeCells count="61">
    <mergeCell ref="A3:K3"/>
    <mergeCell ref="A1:K1"/>
    <mergeCell ref="A2:K2"/>
    <mergeCell ref="A20:B20"/>
    <mergeCell ref="D20:F20"/>
    <mergeCell ref="G20:I20"/>
    <mergeCell ref="J20:K20"/>
    <mergeCell ref="J12:K12"/>
    <mergeCell ref="J18:K18"/>
    <mergeCell ref="J14:K15"/>
    <mergeCell ref="J17:K17"/>
    <mergeCell ref="J19:K19"/>
    <mergeCell ref="A4:K4"/>
    <mergeCell ref="A10:B11"/>
    <mergeCell ref="D10:F10"/>
    <mergeCell ref="G10:I10"/>
    <mergeCell ref="J21:K21"/>
    <mergeCell ref="A21:B21"/>
    <mergeCell ref="D21:F21"/>
    <mergeCell ref="G21:I21"/>
    <mergeCell ref="A22:B22"/>
    <mergeCell ref="D22:F22"/>
    <mergeCell ref="G22:I22"/>
    <mergeCell ref="J22:K22"/>
    <mergeCell ref="G23:I23"/>
    <mergeCell ref="G19:I19"/>
    <mergeCell ref="A12:B12"/>
    <mergeCell ref="D12:F12"/>
    <mergeCell ref="G12:I12"/>
    <mergeCell ref="A18:B18"/>
    <mergeCell ref="D18:F18"/>
    <mergeCell ref="G18:I18"/>
    <mergeCell ref="G14:I15"/>
    <mergeCell ref="A17:B17"/>
    <mergeCell ref="D17:F17"/>
    <mergeCell ref="G17:I17"/>
    <mergeCell ref="J23:K23"/>
    <mergeCell ref="A15:B15"/>
    <mergeCell ref="D15:F15"/>
    <mergeCell ref="A13:B13"/>
    <mergeCell ref="D13:F13"/>
    <mergeCell ref="G13:I13"/>
    <mergeCell ref="J13:K13"/>
    <mergeCell ref="A16:B16"/>
    <mergeCell ref="D16:F16"/>
    <mergeCell ref="G16:I16"/>
    <mergeCell ref="J16:K16"/>
    <mergeCell ref="A14:B14"/>
    <mergeCell ref="D14:F14"/>
    <mergeCell ref="A19:B19"/>
    <mergeCell ref="D19:F19"/>
    <mergeCell ref="D23:F23"/>
    <mergeCell ref="J10:K11"/>
    <mergeCell ref="D11:F11"/>
    <mergeCell ref="G11:I11"/>
    <mergeCell ref="A5:K5"/>
    <mergeCell ref="A6:K6"/>
    <mergeCell ref="C10:C11"/>
    <mergeCell ref="B8:J8"/>
    <mergeCell ref="A7:H7"/>
    <mergeCell ref="B9:J9"/>
  </mergeCells>
  <hyperlinks>
    <hyperlink ref="B8:J8" r:id="rId1" display="(see Elder A. Clinical Skills Assessment in the Twenty-First Century. Med Clin North Am. 2018 May;102(3):545-558. doi: 10.1016/j.mcna.2017.12.014. PMID: 29650075.)" xr:uid="{00000000-0004-0000-0200-000000000000}"/>
    <hyperlink ref="B9:J9" r:id="rId2" display="(see Boulet JR, Murray D, Kras J, Woodhouse J, McAllister J, Ziv A. Reliability and validity of a simulation-based acute care skills assessment for medical students and residents. Anesthesiology. 2003 Dec;99(6):1270-80. doi: 10.1097/00000542-200312000-000" xr:uid="{00000000-0004-0000-0200-000001000000}"/>
  </hyperlinks>
  <printOptions horizontalCentered="1" verticalCentered="1"/>
  <pageMargins left="0.25" right="0.25" top="0.25" bottom="0.25" header="0.05" footer="0.05"/>
  <pageSetup orientation="landscape" horizontalDpi="300" verticalDpi="300" r:id="rId3"/>
  <rowBreaks count="2" manualBreakCount="2">
    <brk id="6" max="16383" man="1"/>
    <brk id="9"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J35"/>
  <sheetViews>
    <sheetView showGridLines="0" showRowColHeaders="0" zoomScaleNormal="100" workbookViewId="0">
      <selection activeCell="B11" sqref="B11:I11"/>
    </sheetView>
  </sheetViews>
  <sheetFormatPr defaultColWidth="9.26953125" defaultRowHeight="14.5" x14ac:dyDescent="0.35"/>
  <cols>
    <col min="1" max="2" width="19.7265625" customWidth="1"/>
    <col min="3" max="3" width="21.54296875" customWidth="1"/>
    <col min="4" max="6" width="7.7265625" customWidth="1"/>
    <col min="7" max="7" width="13.26953125" customWidth="1"/>
    <col min="8" max="10" width="9.54296875" customWidth="1"/>
  </cols>
  <sheetData>
    <row r="1" spans="1:10" ht="16" customHeight="1" x14ac:dyDescent="0.35">
      <c r="A1" s="377"/>
      <c r="B1" s="377"/>
      <c r="C1" s="377"/>
      <c r="D1" s="377"/>
      <c r="E1" s="377"/>
      <c r="F1" s="377"/>
      <c r="G1" s="377"/>
      <c r="H1" s="377"/>
      <c r="I1" s="377"/>
      <c r="J1" s="377"/>
    </row>
    <row r="2" spans="1:10" ht="30" x14ac:dyDescent="0.35">
      <c r="A2" s="225" t="s">
        <v>220</v>
      </c>
      <c r="B2" s="225"/>
      <c r="C2" s="225"/>
      <c r="D2" s="225"/>
      <c r="E2" s="225"/>
      <c r="F2" s="225"/>
      <c r="G2" s="225"/>
      <c r="H2" s="225"/>
      <c r="I2" s="225"/>
      <c r="J2" s="225"/>
    </row>
    <row r="3" spans="1:10" ht="117" customHeight="1" x14ac:dyDescent="0.35">
      <c r="A3" s="377" t="s">
        <v>42</v>
      </c>
      <c r="B3" s="377"/>
      <c r="C3" s="377"/>
      <c r="D3" s="377"/>
      <c r="E3" s="377"/>
      <c r="F3" s="377"/>
      <c r="G3" s="377"/>
      <c r="H3" s="377"/>
      <c r="I3" s="377"/>
      <c r="J3" s="377"/>
    </row>
    <row r="4" spans="1:10" ht="132.75" customHeight="1" x14ac:dyDescent="0.35">
      <c r="A4" s="365" t="s">
        <v>198</v>
      </c>
      <c r="B4" s="365"/>
      <c r="C4" s="365"/>
      <c r="D4" s="365"/>
      <c r="E4" s="365"/>
      <c r="F4" s="365"/>
      <c r="G4" s="365"/>
      <c r="H4" s="365"/>
      <c r="I4" s="365"/>
      <c r="J4" s="365"/>
    </row>
    <row r="5" spans="1:10" ht="74.25" customHeight="1" x14ac:dyDescent="0.35">
      <c r="A5" s="365" t="s">
        <v>118</v>
      </c>
      <c r="B5" s="365"/>
      <c r="C5" s="365"/>
      <c r="D5" s="365"/>
      <c r="E5" s="365"/>
      <c r="F5" s="365"/>
      <c r="G5" s="365"/>
      <c r="H5" s="365"/>
      <c r="I5" s="365"/>
      <c r="J5" s="365"/>
    </row>
    <row r="6" spans="1:10" ht="210.75" customHeight="1" x14ac:dyDescent="0.35">
      <c r="A6" s="365" t="s">
        <v>199</v>
      </c>
      <c r="B6" s="365"/>
      <c r="C6" s="365"/>
      <c r="D6" s="365"/>
      <c r="E6" s="365"/>
      <c r="F6" s="365"/>
      <c r="G6" s="365"/>
      <c r="H6" s="365"/>
      <c r="I6" s="365"/>
      <c r="J6" s="365"/>
    </row>
    <row r="7" spans="1:10" ht="98.25" customHeight="1" x14ac:dyDescent="0.35">
      <c r="A7" s="365" t="s">
        <v>200</v>
      </c>
      <c r="B7" s="365"/>
      <c r="C7" s="365"/>
      <c r="D7" s="365"/>
      <c r="E7" s="365"/>
      <c r="F7" s="365"/>
      <c r="G7" s="365"/>
      <c r="H7" s="365"/>
      <c r="I7" s="365"/>
      <c r="J7" s="365"/>
    </row>
    <row r="8" spans="1:10" ht="162.75" customHeight="1" x14ac:dyDescent="0.35">
      <c r="A8" s="365" t="s">
        <v>117</v>
      </c>
      <c r="B8" s="365"/>
      <c r="C8" s="365"/>
      <c r="D8" s="365"/>
      <c r="E8" s="365"/>
      <c r="F8" s="365"/>
      <c r="G8" s="365"/>
      <c r="H8" s="365"/>
      <c r="I8" s="365"/>
      <c r="J8" s="365"/>
    </row>
    <row r="9" spans="1:10" ht="117" customHeight="1" x14ac:dyDescent="0.35">
      <c r="A9" s="365" t="s">
        <v>201</v>
      </c>
      <c r="B9" s="365"/>
      <c r="C9" s="365"/>
      <c r="D9" s="365"/>
      <c r="E9" s="365"/>
      <c r="F9" s="365"/>
      <c r="G9" s="365"/>
      <c r="H9" s="365"/>
      <c r="I9" s="365"/>
      <c r="J9" s="365"/>
    </row>
    <row r="10" spans="1:10" ht="19.5" customHeight="1" x14ac:dyDescent="0.35">
      <c r="A10" s="369" t="s">
        <v>115</v>
      </c>
      <c r="B10" s="369"/>
      <c r="C10" s="369"/>
      <c r="D10" s="369"/>
      <c r="E10" s="369"/>
      <c r="F10" s="369"/>
      <c r="G10" s="369"/>
      <c r="H10" s="369"/>
      <c r="I10" s="63"/>
      <c r="J10" s="63"/>
    </row>
    <row r="11" spans="1:10" ht="49.5" customHeight="1" x14ac:dyDescent="0.35">
      <c r="A11" s="64">
        <v>1</v>
      </c>
      <c r="B11" s="356" t="s">
        <v>43</v>
      </c>
      <c r="C11" s="356"/>
      <c r="D11" s="356"/>
      <c r="E11" s="356"/>
      <c r="F11" s="356"/>
      <c r="G11" s="356"/>
      <c r="H11" s="356"/>
      <c r="I11" s="356"/>
      <c r="J11" s="65"/>
    </row>
    <row r="12" spans="1:10" ht="53.25" customHeight="1" x14ac:dyDescent="0.35">
      <c r="A12" s="64">
        <v>2</v>
      </c>
      <c r="B12" s="356" t="s">
        <v>63</v>
      </c>
      <c r="C12" s="356"/>
      <c r="D12" s="356"/>
      <c r="E12" s="356"/>
      <c r="F12" s="356"/>
      <c r="G12" s="356"/>
      <c r="H12" s="356"/>
      <c r="I12" s="356"/>
      <c r="J12" s="66"/>
    </row>
    <row r="13" spans="1:10" ht="40.5" customHeight="1" x14ac:dyDescent="0.35">
      <c r="A13" s="64">
        <v>3</v>
      </c>
      <c r="B13" s="356" t="s">
        <v>44</v>
      </c>
      <c r="C13" s="356"/>
      <c r="D13" s="356"/>
      <c r="E13" s="356"/>
      <c r="F13" s="356"/>
      <c r="G13" s="356"/>
      <c r="H13" s="356"/>
      <c r="I13" s="356"/>
      <c r="J13" s="67"/>
    </row>
    <row r="14" spans="1:10" ht="35.25" customHeight="1" x14ac:dyDescent="0.35">
      <c r="A14" s="68" t="s">
        <v>116</v>
      </c>
      <c r="B14" s="356" t="s">
        <v>65</v>
      </c>
      <c r="C14" s="356"/>
      <c r="D14" s="356"/>
      <c r="E14" s="356"/>
      <c r="F14" s="356"/>
      <c r="G14" s="356"/>
      <c r="H14" s="356"/>
      <c r="I14" s="356"/>
      <c r="J14" s="67"/>
    </row>
    <row r="15" spans="1:10" ht="59.25" customHeight="1" x14ac:dyDescent="0.35">
      <c r="A15" s="242" t="s">
        <v>45</v>
      </c>
      <c r="B15" s="244"/>
      <c r="C15" s="372" t="s">
        <v>202</v>
      </c>
      <c r="D15" s="357" t="s">
        <v>203</v>
      </c>
      <c r="E15" s="358"/>
      <c r="F15" s="359"/>
      <c r="G15" s="363" t="s">
        <v>46</v>
      </c>
      <c r="H15" s="357" t="s">
        <v>204</v>
      </c>
      <c r="I15" s="358"/>
      <c r="J15" s="359"/>
    </row>
    <row r="16" spans="1:10" ht="58.5" customHeight="1" x14ac:dyDescent="0.35">
      <c r="A16" s="370"/>
      <c r="B16" s="371"/>
      <c r="C16" s="373"/>
      <c r="D16" s="360"/>
      <c r="E16" s="361"/>
      <c r="F16" s="362"/>
      <c r="G16" s="364"/>
      <c r="H16" s="360"/>
      <c r="I16" s="361"/>
      <c r="J16" s="362"/>
    </row>
    <row r="17" spans="1:10" ht="34.4" customHeight="1" x14ac:dyDescent="0.35">
      <c r="A17" s="62"/>
      <c r="B17" s="69"/>
      <c r="C17" s="70" t="s">
        <v>107</v>
      </c>
      <c r="D17" s="366" t="s">
        <v>108</v>
      </c>
      <c r="E17" s="367"/>
      <c r="F17" s="368"/>
      <c r="G17" s="69"/>
      <c r="H17" s="71"/>
      <c r="I17" s="71"/>
      <c r="J17" s="72"/>
    </row>
    <row r="18" spans="1:10" ht="22" customHeight="1" x14ac:dyDescent="0.35">
      <c r="A18" s="315" t="s">
        <v>113</v>
      </c>
      <c r="B18" s="316"/>
      <c r="C18" s="73">
        <v>2</v>
      </c>
      <c r="D18" s="374">
        <v>25</v>
      </c>
      <c r="E18" s="375"/>
      <c r="F18" s="376"/>
      <c r="G18" s="73">
        <v>27</v>
      </c>
      <c r="H18" s="354" t="s">
        <v>47</v>
      </c>
      <c r="I18" s="354"/>
      <c r="J18" s="355"/>
    </row>
    <row r="19" spans="1:10" ht="22" customHeight="1" x14ac:dyDescent="0.35">
      <c r="A19" s="315" t="s">
        <v>67</v>
      </c>
      <c r="B19" s="316"/>
      <c r="C19" s="73">
        <v>2</v>
      </c>
      <c r="D19" s="351" t="s">
        <v>31</v>
      </c>
      <c r="E19" s="352"/>
      <c r="F19" s="353"/>
      <c r="G19" s="73">
        <v>4</v>
      </c>
      <c r="H19" s="354"/>
      <c r="I19" s="354"/>
      <c r="J19" s="355"/>
    </row>
    <row r="20" spans="1:10" ht="22" customHeight="1" x14ac:dyDescent="0.35">
      <c r="A20" s="315" t="s">
        <v>68</v>
      </c>
      <c r="B20" s="316"/>
      <c r="C20" s="73">
        <v>2</v>
      </c>
      <c r="D20" s="351">
        <v>10</v>
      </c>
      <c r="E20" s="352"/>
      <c r="F20" s="353"/>
      <c r="G20" s="73">
        <v>12</v>
      </c>
      <c r="H20" s="354" t="s">
        <v>47</v>
      </c>
      <c r="I20" s="354"/>
      <c r="J20" s="355"/>
    </row>
    <row r="21" spans="1:10" ht="22" customHeight="1" x14ac:dyDescent="0.35">
      <c r="A21" s="315" t="s">
        <v>69</v>
      </c>
      <c r="B21" s="316"/>
      <c r="C21" s="73">
        <v>2</v>
      </c>
      <c r="D21" s="351">
        <v>2</v>
      </c>
      <c r="E21" s="352"/>
      <c r="F21" s="353"/>
      <c r="G21" s="73">
        <v>4</v>
      </c>
      <c r="H21" s="354"/>
      <c r="I21" s="354"/>
      <c r="J21" s="355"/>
    </row>
    <row r="22" spans="1:10" ht="22" customHeight="1" x14ac:dyDescent="0.35">
      <c r="A22" s="315" t="s">
        <v>70</v>
      </c>
      <c r="B22" s="316"/>
      <c r="C22" s="73">
        <v>4</v>
      </c>
      <c r="D22" s="351" t="s">
        <v>31</v>
      </c>
      <c r="E22" s="352"/>
      <c r="F22" s="353"/>
      <c r="G22" s="73">
        <v>6</v>
      </c>
      <c r="H22" s="354"/>
      <c r="I22" s="354"/>
      <c r="J22" s="355"/>
    </row>
    <row r="23" spans="1:10" ht="22" customHeight="1" x14ac:dyDescent="0.35">
      <c r="A23" s="315" t="s">
        <v>30</v>
      </c>
      <c r="B23" s="316"/>
      <c r="C23" s="73">
        <v>4</v>
      </c>
      <c r="D23" s="351" t="s">
        <v>33</v>
      </c>
      <c r="E23" s="352"/>
      <c r="F23" s="353"/>
      <c r="G23" s="73">
        <v>14</v>
      </c>
      <c r="H23" s="354"/>
      <c r="I23" s="354"/>
      <c r="J23" s="355"/>
    </row>
    <row r="24" spans="1:10" ht="22" customHeight="1" x14ac:dyDescent="0.35">
      <c r="A24" s="315" t="s">
        <v>71</v>
      </c>
      <c r="B24" s="316"/>
      <c r="C24" s="73">
        <v>2</v>
      </c>
      <c r="D24" s="351" t="s">
        <v>33</v>
      </c>
      <c r="E24" s="352"/>
      <c r="F24" s="353"/>
      <c r="G24" s="73">
        <v>12</v>
      </c>
      <c r="H24" s="354" t="s">
        <v>47</v>
      </c>
      <c r="I24" s="354"/>
      <c r="J24" s="355"/>
    </row>
    <row r="25" spans="1:10" ht="22" customHeight="1" x14ac:dyDescent="0.35">
      <c r="A25" s="315" t="s">
        <v>72</v>
      </c>
      <c r="B25" s="316"/>
      <c r="C25" s="73">
        <v>2</v>
      </c>
      <c r="D25" s="351" t="s">
        <v>31</v>
      </c>
      <c r="E25" s="352"/>
      <c r="F25" s="353"/>
      <c r="G25" s="73">
        <v>4</v>
      </c>
      <c r="H25" s="354"/>
      <c r="I25" s="354"/>
      <c r="J25" s="355"/>
    </row>
    <row r="26" spans="1:10" ht="30.75" customHeight="1" x14ac:dyDescent="0.35">
      <c r="A26" s="310" t="s">
        <v>170</v>
      </c>
      <c r="B26" s="311"/>
      <c r="C26" s="73">
        <v>2</v>
      </c>
      <c r="D26" s="351" t="s">
        <v>31</v>
      </c>
      <c r="E26" s="352"/>
      <c r="F26" s="353"/>
      <c r="G26" s="73">
        <v>4</v>
      </c>
      <c r="H26" s="354"/>
      <c r="I26" s="354"/>
      <c r="J26" s="355"/>
    </row>
    <row r="27" spans="1:10" ht="22" customHeight="1" x14ac:dyDescent="0.35">
      <c r="A27" s="315" t="s">
        <v>73</v>
      </c>
      <c r="B27" s="316"/>
      <c r="C27" s="73">
        <v>2</v>
      </c>
      <c r="D27" s="351" t="s">
        <v>31</v>
      </c>
      <c r="E27" s="352"/>
      <c r="F27" s="353"/>
      <c r="G27" s="73">
        <v>4</v>
      </c>
      <c r="H27" s="354"/>
      <c r="I27" s="354"/>
      <c r="J27" s="355"/>
    </row>
    <row r="28" spans="1:10" ht="22" customHeight="1" x14ac:dyDescent="0.35">
      <c r="A28" s="315" t="s">
        <v>74</v>
      </c>
      <c r="B28" s="316"/>
      <c r="C28" s="73">
        <v>2</v>
      </c>
      <c r="D28" s="351" t="s">
        <v>33</v>
      </c>
      <c r="E28" s="352"/>
      <c r="F28" s="353"/>
      <c r="G28" s="73">
        <v>12</v>
      </c>
      <c r="H28" s="354"/>
      <c r="I28" s="354"/>
      <c r="J28" s="355"/>
    </row>
    <row r="29" spans="1:10" ht="30" customHeight="1" x14ac:dyDescent="0.35">
      <c r="A29" s="310" t="s">
        <v>75</v>
      </c>
      <c r="B29" s="311"/>
      <c r="C29" s="73">
        <v>2</v>
      </c>
      <c r="D29" s="351" t="s">
        <v>31</v>
      </c>
      <c r="E29" s="352"/>
      <c r="F29" s="353"/>
      <c r="G29" s="73">
        <v>4</v>
      </c>
      <c r="H29" s="354"/>
      <c r="I29" s="354"/>
      <c r="J29" s="355"/>
    </row>
    <row r="30" spans="1:10" ht="22" customHeight="1" x14ac:dyDescent="0.35">
      <c r="A30" s="315" t="s">
        <v>76</v>
      </c>
      <c r="B30" s="316"/>
      <c r="C30" s="73">
        <v>2</v>
      </c>
      <c r="D30" s="351" t="s">
        <v>31</v>
      </c>
      <c r="E30" s="352"/>
      <c r="F30" s="353"/>
      <c r="G30" s="73">
        <v>4</v>
      </c>
      <c r="H30" s="354"/>
      <c r="I30" s="354"/>
      <c r="J30" s="355"/>
    </row>
    <row r="31" spans="1:10" ht="22" customHeight="1" x14ac:dyDescent="0.35">
      <c r="A31" s="315" t="s">
        <v>77</v>
      </c>
      <c r="B31" s="316"/>
      <c r="C31" s="73">
        <v>2</v>
      </c>
      <c r="D31" s="351" t="s">
        <v>31</v>
      </c>
      <c r="E31" s="352"/>
      <c r="F31" s="353"/>
      <c r="G31" s="73">
        <v>4</v>
      </c>
      <c r="H31" s="354"/>
      <c r="I31" s="354"/>
      <c r="J31" s="355"/>
    </row>
    <row r="32" spans="1:10" ht="22" customHeight="1" x14ac:dyDescent="0.35">
      <c r="A32" s="315" t="s">
        <v>78</v>
      </c>
      <c r="B32" s="316"/>
      <c r="C32" s="73">
        <v>2</v>
      </c>
      <c r="D32" s="351" t="s">
        <v>31</v>
      </c>
      <c r="E32" s="352"/>
      <c r="F32" s="353"/>
      <c r="G32" s="73">
        <v>4</v>
      </c>
      <c r="H32" s="354"/>
      <c r="I32" s="354"/>
      <c r="J32" s="355"/>
    </row>
    <row r="33" spans="1:10" ht="22" customHeight="1" x14ac:dyDescent="0.35">
      <c r="A33" s="315" t="s">
        <v>79</v>
      </c>
      <c r="B33" s="316"/>
      <c r="C33" s="73">
        <v>2</v>
      </c>
      <c r="D33" s="374" t="s">
        <v>31</v>
      </c>
      <c r="E33" s="375"/>
      <c r="F33" s="376"/>
      <c r="G33" s="73">
        <v>4</v>
      </c>
      <c r="H33" s="354"/>
      <c r="I33" s="354"/>
      <c r="J33" s="355"/>
    </row>
    <row r="34" spans="1:10" s="9" customFormat="1" ht="29.25" customHeight="1" thickBot="1" x14ac:dyDescent="0.5">
      <c r="A34" s="59"/>
      <c r="B34" s="74" t="s">
        <v>41</v>
      </c>
      <c r="C34" s="50">
        <f>SUM(C18:C33)</f>
        <v>36</v>
      </c>
      <c r="D34" s="378">
        <v>87</v>
      </c>
      <c r="E34" s="378"/>
      <c r="F34" s="378"/>
      <c r="G34" s="50">
        <f>SUM(C34:F34)</f>
        <v>123</v>
      </c>
      <c r="H34" s="60"/>
      <c r="I34" s="379"/>
      <c r="J34" s="380"/>
    </row>
    <row r="35" spans="1:10" ht="15" thickTop="1" x14ac:dyDescent="0.35"/>
  </sheetData>
  <sheetProtection algorithmName="SHA-512" hashValue="D5fs6Y1Xft5gc4h6EM0dM6YUuQQu0j4tuse+EpzhJJxJ2oAr8HV7kmtyyWBIH6K5FR/3mhHg25py74mRyEqFFA==" saltValue="0oIL0T7RlG3DYwbJqQTbxg==" spinCount="100000" sheet="1" selectLockedCells="1"/>
  <mergeCells count="70">
    <mergeCell ref="A3:J3"/>
    <mergeCell ref="A1:J1"/>
    <mergeCell ref="A2:J2"/>
    <mergeCell ref="D34:F34"/>
    <mergeCell ref="I34:J34"/>
    <mergeCell ref="A24:B24"/>
    <mergeCell ref="D24:F24"/>
    <mergeCell ref="H24:J24"/>
    <mergeCell ref="A25:B25"/>
    <mergeCell ref="D25:F25"/>
    <mergeCell ref="H25:J25"/>
    <mergeCell ref="A26:B26"/>
    <mergeCell ref="D26:F26"/>
    <mergeCell ref="H26:J26"/>
    <mergeCell ref="A33:B33"/>
    <mergeCell ref="D33:F33"/>
    <mergeCell ref="H33:J33"/>
    <mergeCell ref="A31:B31"/>
    <mergeCell ref="D31:F31"/>
    <mergeCell ref="A4:J4"/>
    <mergeCell ref="A5:J5"/>
    <mergeCell ref="H18:J18"/>
    <mergeCell ref="A19:B19"/>
    <mergeCell ref="D19:F19"/>
    <mergeCell ref="H19:J19"/>
    <mergeCell ref="A6:J6"/>
    <mergeCell ref="A15:B16"/>
    <mergeCell ref="C15:C16"/>
    <mergeCell ref="A8:J8"/>
    <mergeCell ref="A18:B18"/>
    <mergeCell ref="D18:F18"/>
    <mergeCell ref="H15:J16"/>
    <mergeCell ref="A9:J9"/>
    <mergeCell ref="B11:I11"/>
    <mergeCell ref="A7:J7"/>
    <mergeCell ref="D17:F17"/>
    <mergeCell ref="A10:H10"/>
    <mergeCell ref="A20:B20"/>
    <mergeCell ref="D20:F20"/>
    <mergeCell ref="H20:J20"/>
    <mergeCell ref="B12:I12"/>
    <mergeCell ref="B13:I13"/>
    <mergeCell ref="B14:I14"/>
    <mergeCell ref="D15:F16"/>
    <mergeCell ref="G15:G16"/>
    <mergeCell ref="A32:B32"/>
    <mergeCell ref="D32:F32"/>
    <mergeCell ref="H32:J32"/>
    <mergeCell ref="D30:F30"/>
    <mergeCell ref="H30:J30"/>
    <mergeCell ref="A30:B30"/>
    <mergeCell ref="H31:J31"/>
    <mergeCell ref="A28:B28"/>
    <mergeCell ref="D28:F28"/>
    <mergeCell ref="H28:J28"/>
    <mergeCell ref="A29:B29"/>
    <mergeCell ref="D29:F29"/>
    <mergeCell ref="H29:J29"/>
    <mergeCell ref="A21:B21"/>
    <mergeCell ref="D21:F21"/>
    <mergeCell ref="H23:J23"/>
    <mergeCell ref="H21:J21"/>
    <mergeCell ref="A27:B27"/>
    <mergeCell ref="D27:F27"/>
    <mergeCell ref="H27:J27"/>
    <mergeCell ref="A22:B22"/>
    <mergeCell ref="D22:F22"/>
    <mergeCell ref="H22:J22"/>
    <mergeCell ref="A23:B23"/>
    <mergeCell ref="D23:F23"/>
  </mergeCells>
  <hyperlinks>
    <hyperlink ref="B11:I11" r:id="rId1" display="(see Tracey L  Hill, The portfolio as a summative assessment for the nursing student, Teaching and Learning in Nursing, Volume 7, Issue 4, 2012, Pages 140-145, ISSN 1557-3087, https://doi.org/10.1016/j.teln.2012.06.005.)" xr:uid="{00000000-0004-0000-0300-000000000000}"/>
    <hyperlink ref="B12" r:id="rId2" display="https://www.tandfonline.com/doi/full/10.1080/10903127.2020.1856985" xr:uid="{00000000-0004-0000-0300-000001000000}"/>
    <hyperlink ref="B12:I12" r:id="rId3" display="(Ashish R. Panchal, Madison K. Rivard, Rebecca E. Cash, John P. Corley Jr., Marjorie Jean-Baptiste, Kirsten Chrzan &amp; Mihaiela R. Gugiu (2021) Methods and Implementation of the 2019 EMS Practice Analysis, Prehospital Emergency Care, DOI: 10.1080/10903127.2" xr:uid="{00000000-0004-0000-0300-000002000000}"/>
    <hyperlink ref="B13" r:id="rId4" display="https://pubmed.ncbi.nlm.nih.gov/1862902/" xr:uid="{00000000-0004-0000-0300-000003000000}"/>
    <hyperlink ref="B13:I13" r:id="rId5" display="(see Wilson ME. Assessing intravenous cannulation and tracheal intubation trainng. Anaesthesia. 1991 Jul;46(7):578-9. doi: 10.1111/j.1365-2044.1991.tb09662.x. PMID: 1862902.)." xr:uid="{00000000-0004-0000-0300-000004000000}"/>
    <hyperlink ref="B14:I14" r:id="rId6" display="https://www.ahajournals.org/doi/10.1161/CIR.0000000000000903" xr:uid="{00000000-0004-0000-0300-000005000000}"/>
  </hyperlinks>
  <printOptions horizontalCentered="1" verticalCentered="1"/>
  <pageMargins left="0.25" right="0.25" top="0.25" bottom="0.25" header="0.05" footer="0.05"/>
  <pageSetup orientation="landscape" horizontalDpi="300" verticalDpi="300" r:id="rId7"/>
  <rowBreaks count="1" manualBreakCount="1">
    <brk id="14" max="16383" man="1"/>
  </rowBreaks>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8"/>
  <sheetViews>
    <sheetView showGridLines="0" showRowColHeaders="0" zoomScaleNormal="100" workbookViewId="0">
      <selection sqref="A1:XFD1"/>
    </sheetView>
  </sheetViews>
  <sheetFormatPr defaultColWidth="9.26953125" defaultRowHeight="14.5" x14ac:dyDescent="0.35"/>
  <cols>
    <col min="12" max="12" width="11.26953125" customWidth="1"/>
    <col min="13" max="13" width="4.54296875" customWidth="1"/>
  </cols>
  <sheetData>
    <row r="1" spans="1:14" ht="16" customHeight="1" x14ac:dyDescent="0.35">
      <c r="A1" s="384"/>
      <c r="B1" s="385"/>
      <c r="C1" s="385"/>
      <c r="D1" s="385"/>
      <c r="E1" s="385"/>
      <c r="F1" s="385"/>
      <c r="G1" s="385"/>
      <c r="H1" s="385"/>
      <c r="I1" s="385"/>
      <c r="J1" s="385"/>
      <c r="K1" s="385"/>
      <c r="L1" s="385"/>
      <c r="M1" s="385"/>
      <c r="N1" s="386"/>
    </row>
    <row r="2" spans="1:14" ht="30" x14ac:dyDescent="0.35">
      <c r="A2" s="387" t="s">
        <v>220</v>
      </c>
      <c r="B2" s="388"/>
      <c r="C2" s="388"/>
      <c r="D2" s="388"/>
      <c r="E2" s="388"/>
      <c r="F2" s="388"/>
      <c r="G2" s="388"/>
      <c r="H2" s="388"/>
      <c r="I2" s="388"/>
      <c r="J2" s="388"/>
      <c r="K2" s="388"/>
      <c r="L2" s="388"/>
      <c r="M2" s="388"/>
      <c r="N2" s="389"/>
    </row>
    <row r="3" spans="1:14" ht="183" customHeight="1" x14ac:dyDescent="0.35">
      <c r="A3" s="381" t="s">
        <v>224</v>
      </c>
      <c r="B3" s="382"/>
      <c r="C3" s="382"/>
      <c r="D3" s="382"/>
      <c r="E3" s="382"/>
      <c r="F3" s="382"/>
      <c r="G3" s="382"/>
      <c r="H3" s="382"/>
      <c r="I3" s="382"/>
      <c r="J3" s="382"/>
      <c r="K3" s="382"/>
      <c r="L3" s="382"/>
      <c r="M3" s="382"/>
      <c r="N3" s="383"/>
    </row>
    <row r="4" spans="1:14" ht="8.65" customHeight="1" x14ac:dyDescent="0.35">
      <c r="A4" s="396"/>
      <c r="B4" s="397"/>
      <c r="C4" s="397"/>
      <c r="D4" s="397"/>
      <c r="E4" s="397"/>
      <c r="F4" s="397"/>
      <c r="G4" s="398"/>
      <c r="H4" s="399"/>
      <c r="I4" s="400"/>
      <c r="J4" s="400"/>
      <c r="K4" s="400"/>
      <c r="L4" s="400"/>
      <c r="M4" s="400"/>
      <c r="N4" s="401"/>
    </row>
    <row r="5" spans="1:14" ht="26.15" customHeight="1" x14ac:dyDescent="0.35">
      <c r="A5" s="402" t="s">
        <v>48</v>
      </c>
      <c r="B5" s="403"/>
      <c r="C5" s="403"/>
      <c r="D5" s="403"/>
      <c r="E5" s="403"/>
      <c r="F5" s="403"/>
      <c r="G5" s="404"/>
      <c r="H5" s="405" t="s">
        <v>49</v>
      </c>
      <c r="I5" s="406"/>
      <c r="J5" s="406"/>
      <c r="K5" s="406"/>
      <c r="L5" s="406"/>
      <c r="M5" s="406"/>
      <c r="N5" s="407"/>
    </row>
    <row r="6" spans="1:14" ht="69.75" customHeight="1" x14ac:dyDescent="0.35">
      <c r="A6" s="408" t="s">
        <v>205</v>
      </c>
      <c r="B6" s="409"/>
      <c r="C6" s="409"/>
      <c r="D6" s="409"/>
      <c r="E6" s="409"/>
      <c r="F6" s="409"/>
      <c r="G6" s="410"/>
      <c r="H6" s="411" t="s">
        <v>206</v>
      </c>
      <c r="I6" s="412"/>
      <c r="J6" s="412"/>
      <c r="K6" s="412"/>
      <c r="L6" s="412"/>
      <c r="M6" s="412"/>
      <c r="N6" s="413"/>
    </row>
    <row r="7" spans="1:14" ht="26.15" customHeight="1" thickBot="1" x14ac:dyDescent="0.4">
      <c r="A7" s="390">
        <v>30</v>
      </c>
      <c r="B7" s="391"/>
      <c r="C7" s="391"/>
      <c r="D7" s="391"/>
      <c r="E7" s="391"/>
      <c r="F7" s="391"/>
      <c r="G7" s="392"/>
      <c r="H7" s="393">
        <v>20</v>
      </c>
      <c r="I7" s="394"/>
      <c r="J7" s="394"/>
      <c r="K7" s="394"/>
      <c r="L7" s="394"/>
      <c r="M7" s="394"/>
      <c r="N7" s="395"/>
    </row>
    <row r="8" spans="1:14" ht="15" thickTop="1" x14ac:dyDescent="0.35"/>
  </sheetData>
  <sheetProtection algorithmName="SHA-512" hashValue="CI++Wyu/uEhSbqRoSxTg9hU8UI9W4gIJM2ucRXdzZ5FtXSeyQlrCnNqpMHlLsc93b3mypsU6YBZqkwBzVNuwDw==" saltValue="Ub19f9T935litWSGyaiWLA==" spinCount="100000" sheet="1" selectLockedCells="1"/>
  <mergeCells count="11">
    <mergeCell ref="A3:N3"/>
    <mergeCell ref="A1:N1"/>
    <mergeCell ref="A2:N2"/>
    <mergeCell ref="A7:G7"/>
    <mergeCell ref="H7:N7"/>
    <mergeCell ref="A4:G4"/>
    <mergeCell ref="H4:N4"/>
    <mergeCell ref="A5:G5"/>
    <mergeCell ref="H5:N5"/>
    <mergeCell ref="A6:G6"/>
    <mergeCell ref="H6:N6"/>
  </mergeCells>
  <printOptions horizontalCentered="1" verticalCentered="1"/>
  <pageMargins left="0.25" right="0.25" top="0.75" bottom="0.75" header="0.05" footer="0.05"/>
  <pageSetup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A1:G31"/>
  <sheetViews>
    <sheetView showGridLines="0" showRowColHeaders="0" zoomScaleNormal="100" workbookViewId="0">
      <selection activeCell="D6" sqref="D6:G6"/>
    </sheetView>
  </sheetViews>
  <sheetFormatPr defaultColWidth="9.26953125" defaultRowHeight="14.5" x14ac:dyDescent="0.35"/>
  <cols>
    <col min="1" max="1" width="19.7265625" customWidth="1"/>
    <col min="2" max="2" width="20.7265625" customWidth="1"/>
    <col min="3" max="3" width="21.54296875" customWidth="1"/>
    <col min="4" max="7" width="14.26953125" customWidth="1"/>
  </cols>
  <sheetData>
    <row r="1" spans="1:7" ht="16" customHeight="1" x14ac:dyDescent="0.35">
      <c r="A1" s="434"/>
      <c r="B1" s="434"/>
      <c r="C1" s="434"/>
      <c r="D1" s="434"/>
      <c r="E1" s="434"/>
      <c r="F1" s="434"/>
      <c r="G1" s="434"/>
    </row>
    <row r="2" spans="1:7" ht="30" x14ac:dyDescent="0.35">
      <c r="A2" s="225" t="s">
        <v>220</v>
      </c>
      <c r="B2" s="225"/>
      <c r="C2" s="225"/>
      <c r="D2" s="225"/>
      <c r="E2" s="225"/>
      <c r="F2" s="225"/>
      <c r="G2" s="225"/>
    </row>
    <row r="3" spans="1:7" ht="134.15" customHeight="1" x14ac:dyDescent="0.35">
      <c r="A3" s="433" t="s">
        <v>109</v>
      </c>
      <c r="B3" s="433"/>
      <c r="C3" s="433"/>
      <c r="D3" s="433"/>
      <c r="E3" s="433"/>
      <c r="F3" s="433"/>
      <c r="G3" s="433"/>
    </row>
    <row r="4" spans="1:7" ht="70.5" customHeight="1" x14ac:dyDescent="0.35">
      <c r="A4" s="420" t="s">
        <v>50</v>
      </c>
      <c r="B4" s="420"/>
      <c r="C4" s="420"/>
      <c r="D4" s="420"/>
      <c r="E4" s="420"/>
      <c r="F4" s="420"/>
      <c r="G4" s="420"/>
    </row>
    <row r="5" spans="1:7" ht="49" customHeight="1" x14ac:dyDescent="0.35">
      <c r="A5" s="414" t="s">
        <v>207</v>
      </c>
      <c r="B5" s="415"/>
      <c r="C5" s="416"/>
      <c r="D5" s="421" t="s">
        <v>51</v>
      </c>
      <c r="E5" s="422"/>
      <c r="F5" s="422"/>
      <c r="G5" s="423"/>
    </row>
    <row r="6" spans="1:7" ht="19" customHeight="1" x14ac:dyDescent="0.35">
      <c r="A6" s="417" t="s">
        <v>52</v>
      </c>
      <c r="B6" s="418"/>
      <c r="C6" s="419"/>
      <c r="D6" s="424"/>
      <c r="E6" s="425"/>
      <c r="F6" s="425"/>
      <c r="G6" s="426"/>
    </row>
    <row r="7" spans="1:7" ht="19" customHeight="1" x14ac:dyDescent="0.35">
      <c r="A7" s="417" t="s">
        <v>53</v>
      </c>
      <c r="B7" s="418"/>
      <c r="C7" s="419"/>
      <c r="D7" s="424"/>
      <c r="E7" s="425"/>
      <c r="F7" s="425"/>
      <c r="G7" s="426"/>
    </row>
    <row r="8" spans="1:7" ht="19" customHeight="1" x14ac:dyDescent="0.35">
      <c r="A8" s="417" t="s">
        <v>80</v>
      </c>
      <c r="B8" s="418"/>
      <c r="C8" s="419"/>
      <c r="D8" s="424"/>
      <c r="E8" s="425"/>
      <c r="F8" s="425"/>
      <c r="G8" s="426"/>
    </row>
    <row r="9" spans="1:7" ht="19" customHeight="1" x14ac:dyDescent="0.35">
      <c r="A9" s="417" t="s">
        <v>81</v>
      </c>
      <c r="B9" s="418"/>
      <c r="C9" s="419"/>
      <c r="D9" s="424"/>
      <c r="E9" s="425"/>
      <c r="F9" s="425"/>
      <c r="G9" s="426"/>
    </row>
    <row r="10" spans="1:7" ht="19" customHeight="1" x14ac:dyDescent="0.35">
      <c r="A10" s="417" t="s">
        <v>82</v>
      </c>
      <c r="B10" s="418"/>
      <c r="C10" s="419"/>
      <c r="D10" s="424"/>
      <c r="E10" s="425"/>
      <c r="F10" s="425"/>
      <c r="G10" s="426"/>
    </row>
    <row r="11" spans="1:7" ht="19" customHeight="1" x14ac:dyDescent="0.35">
      <c r="A11" s="417" t="s">
        <v>83</v>
      </c>
      <c r="B11" s="418"/>
      <c r="C11" s="419"/>
      <c r="D11" s="424"/>
      <c r="E11" s="425"/>
      <c r="F11" s="425"/>
      <c r="G11" s="426"/>
    </row>
    <row r="12" spans="1:7" ht="19" customHeight="1" x14ac:dyDescent="0.35">
      <c r="A12" s="417" t="s">
        <v>84</v>
      </c>
      <c r="B12" s="418"/>
      <c r="C12" s="419"/>
      <c r="D12" s="424"/>
      <c r="E12" s="425"/>
      <c r="F12" s="425"/>
      <c r="G12" s="426"/>
    </row>
    <row r="13" spans="1:7" ht="19" customHeight="1" x14ac:dyDescent="0.35">
      <c r="A13" s="417" t="s">
        <v>85</v>
      </c>
      <c r="B13" s="418"/>
      <c r="C13" s="419"/>
      <c r="D13" s="424"/>
      <c r="E13" s="425"/>
      <c r="F13" s="425"/>
      <c r="G13" s="426"/>
    </row>
    <row r="14" spans="1:7" ht="19" customHeight="1" x14ac:dyDescent="0.35">
      <c r="A14" s="417" t="s">
        <v>86</v>
      </c>
      <c r="B14" s="418"/>
      <c r="C14" s="419"/>
      <c r="D14" s="424"/>
      <c r="E14" s="425"/>
      <c r="F14" s="425"/>
      <c r="G14" s="426"/>
    </row>
    <row r="15" spans="1:7" ht="19" customHeight="1" x14ac:dyDescent="0.35">
      <c r="A15" s="417" t="s">
        <v>87</v>
      </c>
      <c r="B15" s="418"/>
      <c r="C15" s="419"/>
      <c r="D15" s="424"/>
      <c r="E15" s="425"/>
      <c r="F15" s="425"/>
      <c r="G15" s="426"/>
    </row>
    <row r="16" spans="1:7" ht="19" customHeight="1" x14ac:dyDescent="0.35">
      <c r="A16" s="417" t="s">
        <v>88</v>
      </c>
      <c r="B16" s="418"/>
      <c r="C16" s="419"/>
      <c r="D16" s="424"/>
      <c r="E16" s="425"/>
      <c r="F16" s="425"/>
      <c r="G16" s="426"/>
    </row>
    <row r="17" spans="1:7" ht="19" customHeight="1" x14ac:dyDescent="0.35">
      <c r="A17" s="417" t="s">
        <v>89</v>
      </c>
      <c r="B17" s="418"/>
      <c r="C17" s="419"/>
      <c r="D17" s="424"/>
      <c r="E17" s="425"/>
      <c r="F17" s="425"/>
      <c r="G17" s="426"/>
    </row>
    <row r="18" spans="1:7" ht="19" customHeight="1" x14ac:dyDescent="0.35">
      <c r="A18" s="417" t="s">
        <v>90</v>
      </c>
      <c r="B18" s="418"/>
      <c r="C18" s="419"/>
      <c r="D18" s="424"/>
      <c r="E18" s="425"/>
      <c r="F18" s="425"/>
      <c r="G18" s="426"/>
    </row>
    <row r="19" spans="1:7" ht="19" customHeight="1" x14ac:dyDescent="0.35">
      <c r="A19" s="417" t="s">
        <v>91</v>
      </c>
      <c r="B19" s="418"/>
      <c r="C19" s="419"/>
      <c r="D19" s="424"/>
      <c r="E19" s="425"/>
      <c r="F19" s="425"/>
      <c r="G19" s="426"/>
    </row>
    <row r="20" spans="1:7" ht="19" customHeight="1" x14ac:dyDescent="0.35">
      <c r="A20" s="417" t="s">
        <v>92</v>
      </c>
      <c r="B20" s="418"/>
      <c r="C20" s="419"/>
      <c r="D20" s="424"/>
      <c r="E20" s="425"/>
      <c r="F20" s="425"/>
      <c r="G20" s="426"/>
    </row>
    <row r="21" spans="1:7" ht="19" customHeight="1" x14ac:dyDescent="0.35">
      <c r="A21" s="417" t="s">
        <v>169</v>
      </c>
      <c r="B21" s="418"/>
      <c r="C21" s="419"/>
      <c r="D21" s="424"/>
      <c r="E21" s="425"/>
      <c r="F21" s="425"/>
      <c r="G21" s="426"/>
    </row>
    <row r="22" spans="1:7" ht="19" customHeight="1" x14ac:dyDescent="0.35">
      <c r="A22" s="417" t="s">
        <v>93</v>
      </c>
      <c r="B22" s="418"/>
      <c r="C22" s="419"/>
      <c r="D22" s="424"/>
      <c r="E22" s="425"/>
      <c r="F22" s="425"/>
      <c r="G22" s="426"/>
    </row>
    <row r="23" spans="1:7" ht="19" customHeight="1" x14ac:dyDescent="0.35">
      <c r="A23" s="417" t="s">
        <v>94</v>
      </c>
      <c r="B23" s="418"/>
      <c r="C23" s="419"/>
      <c r="D23" s="424"/>
      <c r="E23" s="425"/>
      <c r="F23" s="425"/>
      <c r="G23" s="426"/>
    </row>
    <row r="24" spans="1:7" ht="17.25" customHeight="1" x14ac:dyDescent="0.35">
      <c r="A24" s="315" t="s">
        <v>95</v>
      </c>
      <c r="B24" s="327"/>
      <c r="C24" s="316"/>
      <c r="D24" s="424"/>
      <c r="E24" s="425"/>
      <c r="F24" s="425"/>
      <c r="G24" s="426"/>
    </row>
    <row r="25" spans="1:7" ht="19" customHeight="1" x14ac:dyDescent="0.35">
      <c r="A25" s="417" t="s">
        <v>96</v>
      </c>
      <c r="B25" s="418"/>
      <c r="C25" s="419"/>
      <c r="D25" s="424"/>
      <c r="E25" s="425"/>
      <c r="F25" s="425"/>
      <c r="G25" s="426"/>
    </row>
    <row r="26" spans="1:7" ht="19" customHeight="1" x14ac:dyDescent="0.35">
      <c r="A26" s="417" t="s">
        <v>97</v>
      </c>
      <c r="B26" s="418"/>
      <c r="C26" s="419"/>
      <c r="D26" s="424"/>
      <c r="E26" s="425"/>
      <c r="F26" s="425"/>
      <c r="G26" s="426"/>
    </row>
    <row r="27" spans="1:7" ht="19" customHeight="1" x14ac:dyDescent="0.35">
      <c r="A27" s="417" t="s">
        <v>54</v>
      </c>
      <c r="B27" s="418"/>
      <c r="C27" s="419"/>
      <c r="D27" s="424"/>
      <c r="E27" s="425"/>
      <c r="F27" s="425"/>
      <c r="G27" s="426"/>
    </row>
    <row r="28" spans="1:7" ht="19" customHeight="1" x14ac:dyDescent="0.35">
      <c r="A28" s="417" t="s">
        <v>98</v>
      </c>
      <c r="B28" s="418"/>
      <c r="C28" s="419"/>
      <c r="D28" s="424"/>
      <c r="E28" s="425"/>
      <c r="F28" s="425"/>
      <c r="G28" s="426"/>
    </row>
    <row r="29" spans="1:7" ht="19" customHeight="1" x14ac:dyDescent="0.35">
      <c r="A29" s="417" t="s">
        <v>99</v>
      </c>
      <c r="B29" s="418"/>
      <c r="C29" s="419"/>
      <c r="D29" s="424"/>
      <c r="E29" s="425"/>
      <c r="F29" s="425"/>
      <c r="G29" s="426"/>
    </row>
    <row r="30" spans="1:7" ht="19" customHeight="1" thickBot="1" x14ac:dyDescent="0.4">
      <c r="A30" s="427" t="s">
        <v>100</v>
      </c>
      <c r="B30" s="428"/>
      <c r="C30" s="429"/>
      <c r="D30" s="430"/>
      <c r="E30" s="431"/>
      <c r="F30" s="431"/>
      <c r="G30" s="432"/>
    </row>
    <row r="31" spans="1:7" ht="15" thickTop="1" x14ac:dyDescent="0.35"/>
  </sheetData>
  <sheetProtection algorithmName="SHA-512" hashValue="hzgDSg0h4dnr8Oq1R7D0jWIY+Kyl5cE+hpqkmQpMRp2qkJ6pXbyl9UXEJ+2C4OJ2m/2NMfYIEUflaZ8AyxS+Qg==" saltValue="CWGvQ8Ly+DoCfrMkCJde9g==" spinCount="100000" sheet="1" selectLockedCells="1"/>
  <mergeCells count="56">
    <mergeCell ref="A3:G3"/>
    <mergeCell ref="A1:G1"/>
    <mergeCell ref="A2:G2"/>
    <mergeCell ref="A25:C25"/>
    <mergeCell ref="D25:G25"/>
    <mergeCell ref="D22:G22"/>
    <mergeCell ref="A23:C23"/>
    <mergeCell ref="D23:G23"/>
    <mergeCell ref="A24:C24"/>
    <mergeCell ref="D24:G24"/>
    <mergeCell ref="A21:C21"/>
    <mergeCell ref="A22:C22"/>
    <mergeCell ref="D7:G7"/>
    <mergeCell ref="D8:G8"/>
    <mergeCell ref="D9:G9"/>
    <mergeCell ref="D10:G10"/>
    <mergeCell ref="A29:C29"/>
    <mergeCell ref="D29:G29"/>
    <mergeCell ref="A30:C30"/>
    <mergeCell ref="D30:G30"/>
    <mergeCell ref="A26:C26"/>
    <mergeCell ref="D26:G26"/>
    <mergeCell ref="A27:C27"/>
    <mergeCell ref="D27:G27"/>
    <mergeCell ref="A28:C28"/>
    <mergeCell ref="D28:G28"/>
    <mergeCell ref="D11:G11"/>
    <mergeCell ref="D12:G12"/>
    <mergeCell ref="D13:G13"/>
    <mergeCell ref="D14:G14"/>
    <mergeCell ref="D16:G16"/>
    <mergeCell ref="D15:G15"/>
    <mergeCell ref="D17:G17"/>
    <mergeCell ref="D18:G18"/>
    <mergeCell ref="D19:G19"/>
    <mergeCell ref="D20:G20"/>
    <mergeCell ref="D21:G21"/>
    <mergeCell ref="A17:C17"/>
    <mergeCell ref="A18:C18"/>
    <mergeCell ref="A19:C19"/>
    <mergeCell ref="A20:C20"/>
    <mergeCell ref="A7:C7"/>
    <mergeCell ref="A8:C8"/>
    <mergeCell ref="A9:C9"/>
    <mergeCell ref="A10:C10"/>
    <mergeCell ref="A11:C11"/>
    <mergeCell ref="A12:C12"/>
    <mergeCell ref="A13:C13"/>
    <mergeCell ref="A14:C14"/>
    <mergeCell ref="A16:C16"/>
    <mergeCell ref="A15:C15"/>
    <mergeCell ref="A5:C5"/>
    <mergeCell ref="A6:C6"/>
    <mergeCell ref="A4:G4"/>
    <mergeCell ref="D5:G5"/>
    <mergeCell ref="D6:G6"/>
  </mergeCells>
  <printOptions horizontalCentered="1" verticalCentered="1"/>
  <pageMargins left="0.25" right="0.25" top="0.25" bottom="0.25" header="0.05" footer="0.05"/>
  <pageSetup orientation="landscape" horizontalDpi="300" verticalDpi="300" r:id="rId1"/>
  <rowBreaks count="1" manualBreakCount="1">
    <brk id="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BM1234"/>
  <sheetViews>
    <sheetView showGridLines="0" showRowColHeaders="0" tabSelected="1" zoomScaleNormal="100" workbookViewId="0">
      <selection activeCell="B43" sqref="B43"/>
    </sheetView>
  </sheetViews>
  <sheetFormatPr defaultColWidth="11.7265625" defaultRowHeight="15.5" x14ac:dyDescent="0.35"/>
  <cols>
    <col min="1" max="1" width="4.453125" style="3" customWidth="1"/>
    <col min="2" max="2" width="34" style="3" customWidth="1"/>
    <col min="3" max="3" width="20" style="6" customWidth="1"/>
    <col min="4" max="5" width="16.26953125" style="7" customWidth="1"/>
    <col min="6" max="6" width="22.1796875" style="7" customWidth="1"/>
    <col min="7" max="7" width="13.7265625" style="7" customWidth="1"/>
    <col min="8" max="8" width="13.81640625" style="7" customWidth="1"/>
    <col min="9" max="9" width="19.26953125" style="7" customWidth="1"/>
    <col min="10" max="10" width="16.26953125" style="7" customWidth="1"/>
    <col min="11" max="16" width="14.453125" style="7" customWidth="1"/>
    <col min="17" max="17" width="20.453125" style="7" customWidth="1"/>
    <col min="18" max="19" width="14.453125" style="7" customWidth="1"/>
    <col min="20" max="20" width="14.54296875" style="7" customWidth="1"/>
    <col min="21" max="22" width="14.453125" style="7" customWidth="1"/>
    <col min="23" max="23" width="14.54296875" style="7" customWidth="1"/>
    <col min="24" max="25" width="14.453125" style="7" customWidth="1"/>
    <col min="26" max="26" width="14.54296875" style="7" customWidth="1"/>
    <col min="27" max="27" width="2.54296875" style="7" customWidth="1"/>
    <col min="28" max="28" width="18.81640625" style="7" customWidth="1"/>
    <col min="29" max="29" width="12.7265625" style="7" customWidth="1"/>
    <col min="30" max="30" width="11.7265625" style="7" customWidth="1"/>
    <col min="31" max="31" width="10.7265625" style="7" customWidth="1"/>
    <col min="32" max="32" width="11.7265625" style="7" customWidth="1"/>
    <col min="33" max="33" width="14.81640625" style="7" customWidth="1"/>
    <col min="34" max="34" width="14.453125" style="8" customWidth="1"/>
    <col min="35" max="35" width="11.7265625" style="7" customWidth="1"/>
    <col min="36" max="36" width="13" style="7" customWidth="1"/>
    <col min="37" max="37" width="15.7265625" style="7" customWidth="1"/>
    <col min="38" max="38" width="15.453125" style="7" customWidth="1"/>
    <col min="39" max="39" width="13.7265625" style="7" customWidth="1"/>
    <col min="40" max="40" width="11.7265625" style="7" customWidth="1"/>
    <col min="41" max="41" width="15" style="7" customWidth="1"/>
    <col min="42" max="42" width="37.54296875" style="4" customWidth="1"/>
    <col min="43" max="43" width="24.1796875" style="4" customWidth="1"/>
    <col min="44" max="46" width="11.7265625" style="5"/>
    <col min="47" max="57" width="11.7265625" style="5" customWidth="1"/>
    <col min="58" max="16384" width="11.7265625" style="5"/>
  </cols>
  <sheetData>
    <row r="1" spans="1:64" ht="16" customHeight="1" x14ac:dyDescent="0.35">
      <c r="A1" s="529"/>
      <c r="B1" s="529"/>
      <c r="C1" s="529"/>
      <c r="D1" s="529"/>
      <c r="E1" s="529"/>
      <c r="F1" s="529"/>
      <c r="G1" s="529"/>
      <c r="H1" s="529"/>
      <c r="I1" s="529"/>
      <c r="J1" s="15"/>
      <c r="K1" s="15"/>
      <c r="L1" s="15"/>
      <c r="M1" s="15"/>
      <c r="N1" s="15"/>
      <c r="O1" s="15"/>
      <c r="P1" s="15"/>
      <c r="Q1" s="15"/>
      <c r="R1" s="15"/>
      <c r="S1" s="15"/>
      <c r="T1" s="15"/>
      <c r="U1" s="15"/>
      <c r="V1" s="15"/>
      <c r="W1" s="15"/>
      <c r="X1" s="15"/>
      <c r="Y1" s="15"/>
      <c r="Z1" s="15"/>
      <c r="AA1" s="15"/>
      <c r="AB1" s="15"/>
      <c r="AC1" s="15"/>
      <c r="AD1" s="15"/>
      <c r="AE1" s="15"/>
      <c r="AF1" s="15"/>
      <c r="AG1" s="15"/>
      <c r="AI1" s="15"/>
      <c r="AJ1" s="15"/>
      <c r="AK1" s="15"/>
      <c r="AL1" s="15"/>
      <c r="AM1" s="15"/>
      <c r="AN1" s="15"/>
      <c r="AO1" s="15"/>
      <c r="AP1" s="16"/>
      <c r="AQ1" s="16"/>
      <c r="AR1" s="8"/>
      <c r="AS1" s="8"/>
      <c r="AT1" s="8"/>
      <c r="AU1" s="8"/>
      <c r="AV1" s="8"/>
      <c r="AW1" s="8"/>
      <c r="AX1" s="8"/>
      <c r="AY1" s="8"/>
      <c r="AZ1" s="8"/>
      <c r="BA1" s="8"/>
      <c r="BB1" s="8"/>
      <c r="BC1" s="8"/>
      <c r="BD1" s="8"/>
      <c r="BE1" s="8"/>
      <c r="BF1" s="8"/>
      <c r="BG1" s="8"/>
      <c r="BH1" s="8"/>
      <c r="BI1" s="8"/>
      <c r="BJ1" s="8"/>
      <c r="BK1" s="8"/>
      <c r="BL1" s="8"/>
    </row>
    <row r="2" spans="1:64" ht="30" customHeight="1" x14ac:dyDescent="0.35">
      <c r="A2" s="530" t="s">
        <v>220</v>
      </c>
      <c r="B2" s="530"/>
      <c r="C2" s="530"/>
      <c r="D2" s="530"/>
      <c r="E2" s="530"/>
      <c r="F2" s="530"/>
      <c r="G2" s="530"/>
      <c r="H2" s="530"/>
      <c r="I2" s="530"/>
      <c r="J2" s="15"/>
      <c r="K2" s="15"/>
      <c r="L2" s="15"/>
      <c r="M2" s="15"/>
      <c r="N2" s="15"/>
      <c r="O2" s="15"/>
      <c r="P2" s="15"/>
      <c r="Q2" s="15"/>
      <c r="R2" s="15"/>
      <c r="S2" s="15"/>
      <c r="T2" s="15"/>
      <c r="U2" s="15"/>
      <c r="V2" s="15"/>
      <c r="W2" s="15"/>
      <c r="X2" s="15"/>
      <c r="Y2" s="15"/>
      <c r="Z2" s="15"/>
      <c r="AA2" s="15"/>
      <c r="AB2" s="15"/>
      <c r="AC2" s="15"/>
      <c r="AD2" s="15"/>
      <c r="AE2" s="15"/>
      <c r="AF2" s="15"/>
      <c r="AG2" s="15"/>
      <c r="AI2" s="15"/>
      <c r="AJ2" s="15"/>
      <c r="AK2" s="15"/>
      <c r="AL2" s="15"/>
      <c r="AM2" s="15"/>
      <c r="AN2" s="15"/>
      <c r="AO2" s="15"/>
      <c r="AP2" s="16"/>
      <c r="AQ2" s="16"/>
      <c r="AR2" s="8"/>
      <c r="AS2" s="8"/>
      <c r="AT2" s="8"/>
      <c r="AU2" s="8"/>
      <c r="AV2" s="8"/>
      <c r="AW2" s="8"/>
      <c r="AX2" s="8"/>
      <c r="AY2" s="8"/>
      <c r="AZ2" s="8"/>
      <c r="BA2" s="8"/>
      <c r="BB2" s="8"/>
      <c r="BC2" s="8"/>
      <c r="BD2" s="8"/>
      <c r="BE2" s="8"/>
      <c r="BF2" s="8"/>
      <c r="BG2" s="8"/>
      <c r="BH2" s="8"/>
      <c r="BI2" s="8"/>
      <c r="BJ2" s="8"/>
      <c r="BK2" s="8"/>
      <c r="BL2" s="8"/>
    </row>
    <row r="3" spans="1:64" ht="84.75" customHeight="1" x14ac:dyDescent="0.35">
      <c r="A3" s="528" t="s">
        <v>208</v>
      </c>
      <c r="B3" s="528"/>
      <c r="C3" s="528"/>
      <c r="D3" s="528"/>
      <c r="E3" s="528"/>
      <c r="F3" s="528"/>
      <c r="G3" s="528"/>
      <c r="H3" s="528"/>
      <c r="I3" s="528"/>
      <c r="J3" s="24"/>
      <c r="K3" s="24"/>
      <c r="L3" s="24"/>
      <c r="M3" s="24"/>
      <c r="N3" s="24"/>
      <c r="O3" s="24"/>
      <c r="P3" s="24"/>
      <c r="Q3" s="24"/>
      <c r="R3" s="24"/>
      <c r="S3" s="24"/>
      <c r="T3" s="24"/>
      <c r="U3" s="24"/>
      <c r="V3" s="24"/>
      <c r="W3" s="24"/>
      <c r="X3" s="24"/>
      <c r="Y3" s="24"/>
      <c r="Z3" s="24"/>
      <c r="AA3" s="24"/>
      <c r="AB3" s="24"/>
      <c r="AC3" s="24"/>
      <c r="AD3" s="24"/>
      <c r="AE3" s="24"/>
      <c r="AF3" s="24"/>
      <c r="AG3" s="24"/>
      <c r="AH3" s="25"/>
      <c r="AI3" s="24"/>
      <c r="AJ3" s="24"/>
      <c r="AK3" s="24"/>
      <c r="AL3" s="24"/>
      <c r="AM3" s="24"/>
      <c r="AN3" s="24"/>
      <c r="AO3" s="24"/>
      <c r="AP3" s="26"/>
      <c r="AQ3" s="27"/>
      <c r="AR3" s="25"/>
      <c r="AS3" s="25"/>
      <c r="AT3" s="8"/>
      <c r="AU3" s="8"/>
      <c r="AV3" s="8"/>
      <c r="AW3" s="8"/>
      <c r="AX3" s="8"/>
      <c r="AY3" s="8"/>
      <c r="AZ3" s="8"/>
      <c r="BA3" s="8"/>
      <c r="BB3" s="8"/>
      <c r="BC3" s="8"/>
      <c r="BD3" s="8"/>
      <c r="BE3" s="8"/>
      <c r="BF3" s="8"/>
      <c r="BG3" s="8"/>
      <c r="BH3" s="8"/>
      <c r="BI3" s="8"/>
      <c r="BJ3" s="8"/>
      <c r="BK3" s="8"/>
      <c r="BL3" s="8"/>
    </row>
    <row r="4" spans="1:64" ht="63" customHeight="1" x14ac:dyDescent="0.35">
      <c r="A4" s="528"/>
      <c r="B4" s="528"/>
      <c r="C4" s="528"/>
      <c r="D4" s="528"/>
      <c r="E4" s="528"/>
      <c r="F4" s="528"/>
      <c r="G4" s="528"/>
      <c r="H4" s="528"/>
      <c r="I4" s="528"/>
      <c r="J4" s="24"/>
      <c r="K4" s="24"/>
      <c r="L4" s="24"/>
      <c r="M4" s="24"/>
      <c r="N4" s="24"/>
      <c r="O4" s="24"/>
      <c r="P4" s="24"/>
      <c r="Q4" s="24"/>
      <c r="R4" s="24"/>
      <c r="S4" s="24"/>
      <c r="T4" s="24"/>
      <c r="U4" s="24"/>
      <c r="V4" s="24"/>
      <c r="W4" s="24"/>
      <c r="X4" s="24"/>
      <c r="Y4" s="24"/>
      <c r="Z4" s="24"/>
      <c r="AA4" s="24"/>
      <c r="AB4" s="24"/>
      <c r="AC4" s="24"/>
      <c r="AD4" s="24"/>
      <c r="AE4" s="24"/>
      <c r="AF4" s="24"/>
      <c r="AG4" s="24"/>
      <c r="AH4" s="25"/>
      <c r="AI4" s="24"/>
      <c r="AJ4" s="24"/>
      <c r="AK4" s="24"/>
      <c r="AL4" s="24"/>
      <c r="AM4" s="24"/>
      <c r="AN4" s="24"/>
      <c r="AO4" s="24"/>
      <c r="AP4" s="27"/>
      <c r="AQ4" s="27"/>
      <c r="AR4" s="25"/>
      <c r="AS4" s="25"/>
      <c r="AT4" s="8"/>
      <c r="AU4" s="8"/>
      <c r="AV4" s="8"/>
      <c r="AW4" s="8"/>
      <c r="AX4" s="8"/>
      <c r="AY4" s="8"/>
      <c r="AZ4" s="8"/>
      <c r="BA4" s="8"/>
      <c r="BB4" s="8"/>
      <c r="BC4" s="8"/>
      <c r="BD4" s="8"/>
      <c r="BE4" s="8"/>
      <c r="BF4" s="8"/>
      <c r="BG4" s="8"/>
      <c r="BH4" s="8"/>
      <c r="BI4" s="8"/>
      <c r="BJ4" s="8"/>
      <c r="BK4" s="8"/>
      <c r="BL4" s="8"/>
    </row>
    <row r="5" spans="1:64" s="75" customFormat="1" x14ac:dyDescent="0.35">
      <c r="A5" s="464"/>
      <c r="B5" s="464"/>
      <c r="C5" s="76"/>
      <c r="D5" s="77"/>
      <c r="E5" s="77"/>
      <c r="F5" s="78" t="str">
        <f>IF(B5="","",B5)</f>
        <v/>
      </c>
      <c r="G5" s="79"/>
      <c r="H5" s="80" t="s">
        <v>227</v>
      </c>
      <c r="I5" s="79"/>
      <c r="J5" s="81"/>
      <c r="K5" s="81"/>
      <c r="L5" s="81"/>
      <c r="M5" s="81"/>
      <c r="N5" s="81"/>
      <c r="O5" s="81"/>
      <c r="P5" s="81"/>
      <c r="Q5" s="82" t="str">
        <f>IF(B5="","",B5)</f>
        <v/>
      </c>
      <c r="R5" s="81"/>
      <c r="S5" s="81"/>
      <c r="T5" s="81"/>
      <c r="U5" s="81"/>
      <c r="V5" s="81"/>
      <c r="W5" s="81"/>
      <c r="X5" s="81"/>
      <c r="Y5" s="81"/>
      <c r="Z5" s="81"/>
      <c r="AA5" s="81"/>
      <c r="AB5" s="82" t="str">
        <f>IF(B5="","",B5)</f>
        <v/>
      </c>
      <c r="AC5" s="81"/>
      <c r="AD5" s="81"/>
      <c r="AE5" s="81"/>
      <c r="AF5" s="81"/>
      <c r="AG5" s="81"/>
      <c r="AH5" s="81"/>
      <c r="AI5" s="81"/>
      <c r="AJ5" s="81"/>
      <c r="AK5" s="81"/>
      <c r="AL5" s="81"/>
      <c r="AM5" s="81"/>
      <c r="AN5" s="81"/>
      <c r="AO5" s="81"/>
      <c r="AP5" s="83"/>
      <c r="AQ5" s="83"/>
      <c r="AR5" s="435" t="str">
        <f>IF($B5="","",$B5)</f>
        <v/>
      </c>
      <c r="AS5" s="435"/>
      <c r="BG5" s="85" t="str">
        <f>IF(OR(AND($C$42&gt;$C5,$C5&lt;&gt;""),AND($D$42&gt;$D5,$D5&lt;&gt;""),AND($E$42&gt;$E5,$E5&lt;&gt;""),AND($G$42&gt;$G5,$G5&lt;&gt;""),AND($H$42&gt;$H5,$H5&lt;&gt;""),AND($I$42&gt;$I5,$I5&lt;&gt;""),AND($J$42&gt;$J5,$J5&lt;&gt;""),AND($K$42&gt;$K5,$K5&lt;&gt;""),AND($L$42&gt;$L5,$L5&lt;&gt;""),AND($M$42&gt;$M5,$M5&lt;&gt;""),AND($N$42&gt;$N5,$N5&lt;&gt;""),AND($O$42&gt;$O5,$O5&lt;&gt;""),AND($P$42&gt;$P5,$P5&lt;&gt;""),AND($R$42&gt;$R5,$R5&lt;&gt;""),AND($U$42&gt;$U5,$U5&lt;&gt;""),AND($X$42&gt;$X5,$X5&lt;&gt;""),AND($AC$42&gt;$AC5,$AC5&lt;&gt;""),AND($AD$42&gt;$AD5,$AD5&lt;&gt;""),AND($AE$42&gt;$AE5,$AE5&lt;&gt;""),AND($AF$42&gt;$AF5,$AF5&lt;&gt;""),AND($AG$42&gt;$AG5,$AG5&lt;&gt;""),AND($AH$42&gt;$AH5,$AH5&lt;&gt;""),AND($AI$42&gt;$AI5,$AI5&lt;&gt;""),AND($AJ$42&gt;$AJ5,$AJ5&lt;&gt;""),AND($AK$42&gt;$AK5,$AK5&lt;&gt;""),AND($AL$42&gt;$AL5,$AL5&lt;&gt;""),AND($AM$42&gt;$AM5,$AM5&lt;&gt;""),AND($AN$42&gt;$AN5,$AN5&lt;&gt;""),AND($AO$42&gt;$AO5,$AO5&lt;&gt;""),AND($AP$42&gt;$AP5,$AP5&lt;&gt;"")),1,"")</f>
        <v/>
      </c>
    </row>
    <row r="6" spans="1:64" s="75" customFormat="1" ht="35.25" customHeight="1" x14ac:dyDescent="0.4">
      <c r="A6" s="536" t="s">
        <v>163</v>
      </c>
      <c r="B6" s="537"/>
      <c r="C6" s="35"/>
      <c r="D6" s="29" t="s">
        <v>217</v>
      </c>
      <c r="E6" s="28"/>
      <c r="F6" s="28"/>
      <c r="G6" s="28"/>
    </row>
    <row r="7" spans="1:64" s="75" customFormat="1" ht="19.5" customHeight="1" x14ac:dyDescent="0.35">
      <c r="A7" s="462" t="s">
        <v>164</v>
      </c>
      <c r="B7" s="463"/>
      <c r="C7" s="437"/>
      <c r="D7" s="438"/>
      <c r="E7" s="438"/>
      <c r="F7" s="438"/>
      <c r="G7" s="438"/>
      <c r="H7" s="439"/>
      <c r="I7" s="34"/>
    </row>
    <row r="8" spans="1:64" s="75" customFormat="1" ht="12.75" customHeight="1" x14ac:dyDescent="0.35">
      <c r="A8" s="462"/>
      <c r="B8" s="463"/>
      <c r="C8" s="440"/>
      <c r="D8" s="441"/>
      <c r="E8" s="441"/>
      <c r="F8" s="441"/>
      <c r="G8" s="441"/>
      <c r="H8" s="442"/>
      <c r="I8" s="34"/>
    </row>
    <row r="9" spans="1:64" s="75" customFormat="1" ht="47.25" customHeight="1" x14ac:dyDescent="0.5">
      <c r="A9" s="464"/>
      <c r="B9" s="464"/>
      <c r="C9" s="36"/>
      <c r="D9" s="37"/>
      <c r="E9" s="37"/>
      <c r="F9" s="38"/>
      <c r="G9" s="38"/>
      <c r="H9" s="38"/>
      <c r="I9" s="39"/>
      <c r="J9" s="30"/>
      <c r="K9" s="30"/>
    </row>
    <row r="10" spans="1:64" s="75" customFormat="1" ht="44.25" customHeight="1" x14ac:dyDescent="0.4">
      <c r="A10" s="465" t="s">
        <v>165</v>
      </c>
      <c r="B10" s="466"/>
      <c r="C10" s="33"/>
      <c r="D10" s="29"/>
      <c r="E10" s="28"/>
      <c r="F10" s="31" t="s">
        <v>166</v>
      </c>
      <c r="G10" s="443"/>
      <c r="H10" s="443"/>
    </row>
    <row r="11" spans="1:64" s="75" customFormat="1" ht="7.5" customHeight="1" x14ac:dyDescent="0.35">
      <c r="A11" s="464"/>
      <c r="B11" s="464"/>
      <c r="C11" s="32"/>
      <c r="D11" s="32"/>
      <c r="E11" s="32"/>
      <c r="F11" s="31"/>
    </row>
    <row r="12" spans="1:64" s="75" customFormat="1" ht="41.25" customHeight="1" x14ac:dyDescent="0.35">
      <c r="A12" s="464"/>
      <c r="B12" s="464"/>
      <c r="C12" s="32"/>
      <c r="D12" s="32"/>
      <c r="E12" s="32"/>
      <c r="F12" s="31" t="s">
        <v>167</v>
      </c>
      <c r="G12" s="443"/>
      <c r="H12" s="443"/>
    </row>
    <row r="13" spans="1:64" s="75" customFormat="1" ht="43.5" customHeight="1" x14ac:dyDescent="0.35">
      <c r="A13" s="464"/>
      <c r="B13" s="464"/>
      <c r="C13" s="32"/>
      <c r="D13" s="32"/>
      <c r="E13" s="32"/>
      <c r="F13" s="32"/>
      <c r="G13" s="32"/>
      <c r="H13" s="31"/>
      <c r="I13" s="32"/>
    </row>
    <row r="14" spans="1:64" s="46" customFormat="1" ht="41.25" customHeight="1" x14ac:dyDescent="0.3">
      <c r="A14" s="461" t="s">
        <v>153</v>
      </c>
      <c r="B14" s="461"/>
      <c r="C14" s="461"/>
      <c r="D14" s="461"/>
      <c r="E14" s="461"/>
      <c r="F14" s="461"/>
      <c r="G14" s="461"/>
      <c r="H14" s="461"/>
      <c r="I14" s="461"/>
      <c r="J14" s="87"/>
      <c r="K14" s="87"/>
      <c r="L14" s="87"/>
      <c r="O14" s="88"/>
    </row>
    <row r="15" spans="1:64" s="46" customFormat="1" ht="214.5" customHeight="1" x14ac:dyDescent="0.3">
      <c r="A15" s="458"/>
      <c r="B15" s="459"/>
      <c r="C15" s="459"/>
      <c r="D15" s="459"/>
      <c r="E15" s="459"/>
      <c r="F15" s="459"/>
      <c r="G15" s="459"/>
      <c r="H15" s="459"/>
      <c r="I15" s="460"/>
      <c r="J15" s="89"/>
      <c r="K15" s="89"/>
      <c r="L15" s="89"/>
      <c r="O15" s="88"/>
    </row>
    <row r="16" spans="1:64" s="75" customFormat="1" ht="42.75" customHeight="1" x14ac:dyDescent="0.35">
      <c r="B16" s="90"/>
      <c r="C16" s="76"/>
      <c r="D16" s="91"/>
      <c r="E16" s="91"/>
      <c r="F16" s="78" t="str">
        <f>IF(B16="","",B16)</f>
        <v/>
      </c>
      <c r="G16" s="79"/>
      <c r="H16" s="79"/>
      <c r="I16" s="79"/>
      <c r="J16" s="81"/>
      <c r="K16" s="81"/>
      <c r="L16" s="81"/>
      <c r="M16" s="81"/>
      <c r="N16" s="81"/>
      <c r="O16" s="81"/>
      <c r="P16" s="81"/>
      <c r="Q16" s="82" t="str">
        <f>IF(B16="","",B16)</f>
        <v/>
      </c>
      <c r="R16" s="81"/>
      <c r="S16" s="81"/>
      <c r="T16" s="81"/>
      <c r="U16" s="81"/>
      <c r="V16" s="81"/>
      <c r="W16" s="81"/>
      <c r="X16" s="81"/>
      <c r="Y16" s="81"/>
      <c r="Z16" s="81"/>
      <c r="AA16" s="81"/>
      <c r="AB16" s="82" t="str">
        <f>IF(B16="","",B16)</f>
        <v/>
      </c>
      <c r="AC16" s="81"/>
      <c r="AD16" s="81"/>
      <c r="AE16" s="81"/>
      <c r="AF16" s="81"/>
      <c r="AG16" s="81"/>
      <c r="AH16" s="81"/>
      <c r="AI16" s="81"/>
      <c r="AJ16" s="81"/>
      <c r="AK16" s="81"/>
      <c r="AL16" s="81"/>
      <c r="AM16" s="81"/>
      <c r="AN16" s="81"/>
      <c r="AO16" s="81"/>
      <c r="AP16" s="83"/>
      <c r="AQ16" s="83"/>
      <c r="AR16" s="435" t="str">
        <f>IF($B16="","",$B16)</f>
        <v/>
      </c>
      <c r="AS16" s="435"/>
      <c r="BG16" s="85" t="str">
        <f>IF(OR(AND($C$42&gt;$C16,$C16&lt;&gt;""),AND($D$42&gt;$D16,$D16&lt;&gt;""),AND($E$42&gt;$E16,$E16&lt;&gt;""),AND($G$42&gt;$G16,$G16&lt;&gt;""),AND($H$42&gt;$H16,$H16&lt;&gt;""),AND($I$42&gt;$I16,$I16&lt;&gt;""),AND($J$42&gt;$J16,$J16&lt;&gt;""),AND($K$42&gt;$K16,$K16&lt;&gt;""),AND($L$42&gt;$L16,$L16&lt;&gt;""),AND($M$42&gt;$M16,$M16&lt;&gt;""),AND($N$42&gt;$N16,$N16&lt;&gt;""),AND($O$42&gt;$O16,$O16&lt;&gt;""),AND($P$42&gt;$P16,$P16&lt;&gt;""),AND($R$42&gt;$R16,$R16&lt;&gt;""),AND($U$42&gt;$U16,$U16&lt;&gt;""),AND($X$42&gt;$X16,$X16&lt;&gt;""),AND($AC$42&gt;$AC16,$AC16&lt;&gt;""),AND($AD$42&gt;$AD16,$AD16&lt;&gt;""),AND($AE$42&gt;$AE16,$AE16&lt;&gt;""),AND($AF$42&gt;$AF16,$AF16&lt;&gt;""),AND($AG$42&gt;$AG16,$AG16&lt;&gt;""),AND($AH$42&gt;$AH16,$AH16&lt;&gt;""),AND($AI$42&gt;$AI16,$AI16&lt;&gt;""),AND($AJ$42&gt;$AJ16,$AJ16&lt;&gt;""),AND($AK$42&gt;$AK16,$AK16&lt;&gt;""),AND($AL$42&gt;$AL16,$AL16&lt;&gt;""),AND($AM$42&gt;$AM16,$AM16&lt;&gt;""),AND($AN$42&gt;$AN16,$AN16&lt;&gt;""),AND($AO$42&gt;$AO16,$AO16&lt;&gt;""),AND($AP$42&gt;$AP16,$AP16&lt;&gt;"")),1,"")</f>
        <v/>
      </c>
    </row>
    <row r="17" spans="1:59" s="75" customFormat="1" x14ac:dyDescent="0.35">
      <c r="B17" s="90"/>
      <c r="C17" s="76"/>
      <c r="D17" s="91"/>
      <c r="E17" s="91"/>
      <c r="F17" s="78" t="str">
        <f>IF(B17="","",B17)</f>
        <v/>
      </c>
      <c r="G17" s="79"/>
      <c r="H17" s="79"/>
      <c r="I17" s="79"/>
      <c r="J17" s="81"/>
      <c r="K17" s="81"/>
      <c r="L17" s="81"/>
      <c r="M17" s="81"/>
      <c r="N17" s="81"/>
      <c r="O17" s="81"/>
      <c r="P17" s="81"/>
      <c r="Q17" s="82" t="str">
        <f>IF(B17="","",B17)</f>
        <v/>
      </c>
      <c r="R17" s="81"/>
      <c r="S17" s="81"/>
      <c r="T17" s="81"/>
      <c r="U17" s="81"/>
      <c r="V17" s="81"/>
      <c r="W17" s="81"/>
      <c r="X17" s="81"/>
      <c r="Y17" s="81"/>
      <c r="Z17" s="81"/>
      <c r="AA17" s="81"/>
      <c r="AB17" s="82" t="str">
        <f>IF(B17="","",B17)</f>
        <v/>
      </c>
      <c r="AC17" s="81"/>
      <c r="AD17" s="81"/>
      <c r="AE17" s="81"/>
      <c r="AF17" s="81"/>
      <c r="AG17" s="81"/>
      <c r="AH17" s="81"/>
      <c r="AI17" s="81"/>
      <c r="AJ17" s="81"/>
      <c r="AK17" s="81"/>
      <c r="AL17" s="81"/>
      <c r="AM17" s="81"/>
      <c r="AN17" s="81"/>
      <c r="AO17" s="81"/>
      <c r="AP17" s="83"/>
      <c r="AQ17" s="83"/>
      <c r="AR17" s="435" t="str">
        <f>IF($B17="","",$B17)</f>
        <v/>
      </c>
      <c r="AS17" s="435"/>
      <c r="BG17" s="85" t="str">
        <f>IF(OR(AND($C$42&gt;$C17,$C17&lt;&gt;""),AND($D$42&gt;$D17,$D17&lt;&gt;""),AND($E$42&gt;$E17,$E17&lt;&gt;""),AND($G$42&gt;$G17,$G17&lt;&gt;""),AND($H$42&gt;$H17,$H17&lt;&gt;""),AND($I$42&gt;$I17,$I17&lt;&gt;""),AND($J$42&gt;$J17,$J17&lt;&gt;""),AND($K$42&gt;$K17,$K17&lt;&gt;""),AND($L$42&gt;$L17,$L17&lt;&gt;""),AND($M$42&gt;$M17,$M17&lt;&gt;""),AND($N$42&gt;$N17,$N17&lt;&gt;""),AND($O$42&gt;$O17,$O17&lt;&gt;""),AND($P$42&gt;$P17,$P17&lt;&gt;""),AND($R$42&gt;$R17,$R17&lt;&gt;""),AND($U$42&gt;$U17,$U17&lt;&gt;""),AND($X$42&gt;$X17,$X17&lt;&gt;""),AND($AC$42&gt;$AC17,$AC17&lt;&gt;""),AND($AD$42&gt;$AD17,$AD17&lt;&gt;""),AND($AE$42&gt;$AE17,$AE17&lt;&gt;""),AND($AF$42&gt;$AF17,$AF17&lt;&gt;""),AND($AG$42&gt;$AG17,$AG17&lt;&gt;""),AND($AH$42&gt;$AH17,$AH17&lt;&gt;""),AND($AI$42&gt;$AI17,$AI17&lt;&gt;""),AND($AJ$42&gt;$AJ17,$AJ17&lt;&gt;""),AND($AK$42&gt;$AK17,$AK17&lt;&gt;""),AND($AL$42&gt;$AL17,$AL17&lt;&gt;""),AND($AM$42&gt;$AM17,$AM17&lt;&gt;""),AND($AN$42&gt;$AN17,$AN17&lt;&gt;""),AND($AO$42&gt;$AO17,$AO17&lt;&gt;""),AND($AP$42&gt;$AP17,$AP17&lt;&gt;"")),1,"")</f>
        <v/>
      </c>
    </row>
    <row r="18" spans="1:59" s="46" customFormat="1" ht="40.5" customHeight="1" x14ac:dyDescent="0.4">
      <c r="B18" s="445" t="s">
        <v>154</v>
      </c>
      <c r="C18" s="445"/>
      <c r="D18" s="445"/>
      <c r="E18" s="445"/>
      <c r="F18" s="445"/>
      <c r="G18" s="445"/>
      <c r="I18" s="88"/>
    </row>
    <row r="19" spans="1:59" s="46" customFormat="1" ht="34.5" customHeight="1" x14ac:dyDescent="0.3">
      <c r="A19" s="455"/>
      <c r="B19" s="456"/>
      <c r="C19" s="456"/>
      <c r="D19" s="457"/>
      <c r="E19" s="86"/>
      <c r="F19" s="92"/>
      <c r="G19" s="93"/>
      <c r="H19" s="88"/>
      <c r="I19" s="88"/>
    </row>
    <row r="20" spans="1:59" s="46" customFormat="1" ht="41.25" customHeight="1" x14ac:dyDescent="0.35">
      <c r="A20" s="452" t="s">
        <v>159</v>
      </c>
      <c r="B20" s="453"/>
      <c r="C20" s="453"/>
      <c r="D20" s="454"/>
      <c r="E20" s="94" t="s">
        <v>155</v>
      </c>
      <c r="F20" s="95"/>
      <c r="G20" s="96"/>
      <c r="H20" s="88"/>
      <c r="I20" s="88"/>
    </row>
    <row r="21" spans="1:59" s="46" customFormat="1" ht="39" customHeight="1" x14ac:dyDescent="0.3">
      <c r="A21" s="449" t="s">
        <v>157</v>
      </c>
      <c r="B21" s="450"/>
      <c r="C21" s="450"/>
      <c r="D21" s="450"/>
      <c r="E21" s="451"/>
      <c r="F21" s="88"/>
      <c r="G21" s="88"/>
      <c r="H21" s="88"/>
      <c r="I21" s="88"/>
    </row>
    <row r="22" spans="1:59" s="46" customFormat="1" ht="93" customHeight="1" x14ac:dyDescent="0.3">
      <c r="A22" s="446" t="s">
        <v>160</v>
      </c>
      <c r="B22" s="447"/>
      <c r="C22" s="447"/>
      <c r="D22" s="447"/>
      <c r="E22" s="448"/>
      <c r="F22" s="88"/>
      <c r="G22" s="88"/>
      <c r="H22" s="88"/>
      <c r="I22" s="88"/>
    </row>
    <row r="23" spans="1:59" s="46" customFormat="1" ht="14" x14ac:dyDescent="0.3">
      <c r="B23" s="88"/>
      <c r="C23" s="88"/>
      <c r="D23" s="88"/>
      <c r="E23" s="88"/>
      <c r="F23" s="88"/>
      <c r="G23" s="88"/>
      <c r="H23" s="88"/>
      <c r="I23" s="88"/>
    </row>
    <row r="24" spans="1:59" s="46" customFormat="1" ht="14" x14ac:dyDescent="0.3">
      <c r="B24" s="88"/>
      <c r="C24" s="88"/>
      <c r="D24" s="88"/>
      <c r="E24" s="88"/>
      <c r="F24" s="88"/>
      <c r="G24" s="88"/>
      <c r="H24" s="88"/>
      <c r="I24" s="88"/>
      <c r="O24" s="88"/>
    </row>
    <row r="25" spans="1:59" s="46" customFormat="1" ht="18" x14ac:dyDescent="0.4">
      <c r="B25" s="534" t="s">
        <v>225</v>
      </c>
      <c r="C25" s="534"/>
      <c r="D25" s="534"/>
      <c r="E25" s="97"/>
      <c r="F25" s="97"/>
      <c r="G25" s="97"/>
      <c r="H25" s="88"/>
      <c r="I25" s="88"/>
    </row>
    <row r="26" spans="1:59" s="46" customFormat="1" ht="41.25" customHeight="1" x14ac:dyDescent="0.35">
      <c r="A26" s="522" t="s">
        <v>226</v>
      </c>
      <c r="B26" s="523"/>
      <c r="C26" s="523"/>
      <c r="D26" s="524"/>
      <c r="E26" s="86"/>
      <c r="F26" s="98" t="s">
        <v>156</v>
      </c>
      <c r="G26" s="96"/>
      <c r="I26" s="88"/>
    </row>
    <row r="27" spans="1:59" s="75" customFormat="1" ht="4.5" customHeight="1" x14ac:dyDescent="0.35">
      <c r="B27" s="84"/>
      <c r="C27" s="99"/>
      <c r="D27" s="91"/>
      <c r="E27" s="91"/>
      <c r="F27" s="78" t="str">
        <f t="shared" ref="F27" si="0">IF(B27="","",B27)</f>
        <v/>
      </c>
      <c r="G27" s="79"/>
      <c r="H27" s="79"/>
      <c r="I27" s="79"/>
      <c r="J27" s="81"/>
      <c r="K27" s="81"/>
      <c r="L27" s="81"/>
      <c r="M27" s="81"/>
      <c r="N27" s="81"/>
      <c r="O27" s="81"/>
      <c r="P27" s="81"/>
      <c r="Q27" s="82" t="str">
        <f t="shared" ref="Q27" si="1">IF(B27="","",B27)</f>
        <v/>
      </c>
      <c r="R27" s="81"/>
      <c r="S27" s="81"/>
      <c r="T27" s="81"/>
      <c r="U27" s="81"/>
      <c r="V27" s="81"/>
      <c r="W27" s="81"/>
      <c r="X27" s="81"/>
      <c r="Y27" s="81"/>
      <c r="Z27" s="81"/>
      <c r="AA27" s="81"/>
      <c r="AB27" s="82" t="str">
        <f t="shared" ref="AB27" si="2">IF(B27="","",B27)</f>
        <v/>
      </c>
      <c r="AC27" s="81"/>
      <c r="AD27" s="81"/>
      <c r="AE27" s="81"/>
      <c r="AF27" s="81"/>
      <c r="AG27" s="81"/>
      <c r="AH27" s="81"/>
      <c r="AI27" s="81"/>
      <c r="AJ27" s="81"/>
      <c r="AK27" s="81"/>
      <c r="AL27" s="81"/>
      <c r="AM27" s="81"/>
      <c r="AN27" s="81"/>
      <c r="AO27" s="81"/>
      <c r="AP27" s="83"/>
      <c r="AQ27" s="83"/>
      <c r="AR27" s="435" t="str">
        <f>IF($B27="","",$B27)</f>
        <v/>
      </c>
      <c r="AS27" s="435"/>
      <c r="BG27" s="85" t="str">
        <f>IF(OR(AND($C$42&gt;$C27,$C27&lt;&gt;""),AND($D$42&gt;$D27,$D27&lt;&gt;""),AND($E$42&gt;$E27,$E27&lt;&gt;""),AND($G$42&gt;$G27,$G27&lt;&gt;""),AND($H$42&gt;$H27,$H27&lt;&gt;""),AND($I$42&gt;$I27,$I27&lt;&gt;""),AND($J$42&gt;$J27,$J27&lt;&gt;""),AND($K$42&gt;$K27,$K27&lt;&gt;""),AND($L$42&gt;$L27,$L27&lt;&gt;""),AND($M$42&gt;$M27,$M27&lt;&gt;""),AND($N$42&gt;$N27,$N27&lt;&gt;""),AND($O$42&gt;$O27,$O27&lt;&gt;""),AND($P$42&gt;$P27,$P27&lt;&gt;""),AND($R$42&gt;$R27,$R27&lt;&gt;""),AND($U$42&gt;$U27,$U27&lt;&gt;""),AND($X$42&gt;$X27,$X27&lt;&gt;""),AND($AC$42&gt;$AC27,$AC27&lt;&gt;""),AND($AD$42&gt;$AD27,$AD27&lt;&gt;""),AND($AE$42&gt;$AE27,$AE27&lt;&gt;""),AND($AF$42&gt;$AF27,$AF27&lt;&gt;""),AND($AG$42&gt;$AG27,$AG27&lt;&gt;""),AND($AH$42&gt;$AH27,$AH27&lt;&gt;""),AND($AI$42&gt;$AI27,$AI27&lt;&gt;""),AND($AJ$42&gt;$AJ27,$AJ27&lt;&gt;""),AND($AK$42&gt;$AK27,$AK27&lt;&gt;""),AND($AL$42&gt;$AL27,$AL27&lt;&gt;""),AND($AM$42&gt;$AM27,$AM27&lt;&gt;""),AND($AN$42&gt;$AN27,$AN27&lt;&gt;""),AND($AO$42&gt;$AO27,$AO27&lt;&gt;""),AND($AP$42&gt;$AP27,$AP27&lt;&gt;"")),1,"")</f>
        <v/>
      </c>
    </row>
    <row r="28" spans="1:59" s="46" customFormat="1" ht="34.5" customHeight="1" x14ac:dyDescent="0.3">
      <c r="A28" s="455"/>
      <c r="B28" s="456"/>
      <c r="C28" s="456"/>
      <c r="D28" s="457"/>
      <c r="E28" s="86"/>
      <c r="F28" s="92"/>
      <c r="G28" s="93"/>
      <c r="H28" s="88"/>
      <c r="I28" s="88"/>
    </row>
    <row r="29" spans="1:59" s="46" customFormat="1" ht="41.25" customHeight="1" x14ac:dyDescent="0.35">
      <c r="A29" s="519" t="s">
        <v>158</v>
      </c>
      <c r="B29" s="520"/>
      <c r="C29" s="520"/>
      <c r="D29" s="521"/>
      <c r="E29" s="100" t="s">
        <v>155</v>
      </c>
      <c r="F29" s="95"/>
      <c r="G29" s="96"/>
      <c r="H29" s="88"/>
      <c r="I29" s="88"/>
    </row>
    <row r="30" spans="1:59" s="46" customFormat="1" ht="47.25" customHeight="1" x14ac:dyDescent="0.3">
      <c r="A30" s="449" t="s">
        <v>161</v>
      </c>
      <c r="B30" s="450"/>
      <c r="C30" s="450"/>
      <c r="D30" s="450"/>
      <c r="E30" s="451"/>
      <c r="F30" s="88"/>
      <c r="G30" s="88"/>
      <c r="H30" s="88"/>
      <c r="I30" s="88"/>
    </row>
    <row r="31" spans="1:59" s="46" customFormat="1" ht="83.25" customHeight="1" x14ac:dyDescent="0.3">
      <c r="A31" s="446" t="s">
        <v>162</v>
      </c>
      <c r="B31" s="447"/>
      <c r="C31" s="447"/>
      <c r="D31" s="447"/>
      <c r="E31" s="448"/>
      <c r="F31" s="88"/>
      <c r="G31" s="88"/>
      <c r="H31" s="88"/>
      <c r="I31" s="88"/>
    </row>
    <row r="32" spans="1:59" s="46" customFormat="1" ht="60.75" customHeight="1" x14ac:dyDescent="0.3">
      <c r="A32" s="518"/>
      <c r="B32" s="518"/>
      <c r="C32" s="444"/>
      <c r="D32" s="444"/>
      <c r="E32" s="444"/>
      <c r="F32" s="444"/>
      <c r="G32" s="101"/>
      <c r="H32" s="101"/>
      <c r="I32" s="101"/>
      <c r="J32" s="102"/>
      <c r="K32" s="103"/>
      <c r="O32" s="88"/>
    </row>
    <row r="33" spans="1:64" s="75" customFormat="1" x14ac:dyDescent="0.35">
      <c r="B33" s="84"/>
      <c r="C33" s="99"/>
      <c r="D33" s="91"/>
      <c r="E33" s="91"/>
      <c r="F33" s="104" t="str">
        <f t="shared" ref="F33" si="3">IF(B33="","",B33)</f>
        <v/>
      </c>
      <c r="G33" s="81"/>
      <c r="H33" s="81"/>
      <c r="I33" s="81"/>
      <c r="J33" s="81"/>
      <c r="K33" s="81"/>
      <c r="L33" s="81"/>
      <c r="M33" s="81"/>
      <c r="N33" s="81"/>
      <c r="O33" s="81"/>
      <c r="P33" s="81"/>
      <c r="Q33" s="82" t="str">
        <f t="shared" ref="Q33" si="4">IF(B33="","",B33)</f>
        <v/>
      </c>
      <c r="R33" s="81"/>
      <c r="S33" s="81"/>
      <c r="T33" s="81"/>
      <c r="U33" s="81"/>
      <c r="V33" s="81"/>
      <c r="W33" s="81"/>
      <c r="X33" s="81"/>
      <c r="Y33" s="81"/>
      <c r="Z33" s="81"/>
      <c r="AA33" s="81"/>
      <c r="AB33" s="82" t="str">
        <f t="shared" ref="AB33" si="5">IF(B33="","",B33)</f>
        <v/>
      </c>
      <c r="AC33" s="81"/>
      <c r="AD33" s="81"/>
      <c r="AE33" s="81"/>
      <c r="AF33" s="81"/>
      <c r="AG33" s="81"/>
      <c r="AH33" s="81"/>
      <c r="AI33" s="81"/>
      <c r="AJ33" s="81"/>
      <c r="AK33" s="81"/>
      <c r="AL33" s="81"/>
      <c r="AM33" s="81"/>
      <c r="AN33" s="81"/>
      <c r="AO33" s="81"/>
      <c r="AP33" s="83"/>
      <c r="AQ33" s="83"/>
      <c r="AR33" s="435" t="str">
        <f t="shared" ref="AR33" si="6">IF($B33="","",$B33)</f>
        <v/>
      </c>
      <c r="AS33" s="435"/>
      <c r="BG33" s="85" t="str">
        <f t="shared" ref="BG33" si="7">IF(OR(AND($C$42&gt;$C33,$C33&lt;&gt;""),AND($D$42&gt;$D33,$D33&lt;&gt;""),AND($E$42&gt;$E33,$E33&lt;&gt;""),AND($G$42&gt;$G33,$G33&lt;&gt;""),AND($H$42&gt;$H33,$H33&lt;&gt;""),AND($I$42&gt;$I33,$I33&lt;&gt;""),AND($J$42&gt;$J33,$J33&lt;&gt;""),AND($K$42&gt;$K33,$K33&lt;&gt;""),AND($L$42&gt;$L33,$L33&lt;&gt;""),AND($M$42&gt;$M33,$M33&lt;&gt;""),AND($N$42&gt;$N33,$N33&lt;&gt;""),AND($O$42&gt;$O33,$O33&lt;&gt;""),AND($P$42&gt;$P33,$P33&lt;&gt;""),AND($R$42&gt;$R33,$R33&lt;&gt;""),AND($U$42&gt;$U33,$U33&lt;&gt;""),AND($X$42&gt;$X33,$X33&lt;&gt;""),AND($AC$42&gt;$AC33,$AC33&lt;&gt;""),AND($AD$42&gt;$AD33,$AD33&lt;&gt;""),AND($AE$42&gt;$AE33,$AE33&lt;&gt;""),AND($AF$42&gt;$AF33,$AF33&lt;&gt;""),AND($AG$42&gt;$AG33,$AG33&lt;&gt;""),AND($AH$42&gt;$AH33,$AH33&lt;&gt;""),AND($AI$42&gt;$AI33,$AI33&lt;&gt;""),AND($AJ$42&gt;$AJ33,$AJ33&lt;&gt;""),AND($AK$42&gt;$AK33,$AK33&lt;&gt;""),AND($AL$42&gt;$AL33,$AL33&lt;&gt;""),AND($AM$42&gt;$AM33,$AM33&lt;&gt;""),AND($AN$42&gt;$AN33,$AN33&lt;&gt;""),AND($AO$42&gt;$AO33,$AO33&lt;&gt;""),AND($AP$42&gt;$AP33,$AP33&lt;&gt;"")),1,"")</f>
        <v/>
      </c>
    </row>
    <row r="34" spans="1:64" s="75" customFormat="1" ht="15.75" customHeight="1" x14ac:dyDescent="0.35">
      <c r="A34" s="105"/>
      <c r="B34" s="105" t="str">
        <f>IF(C6&lt;&gt;"","     CoAEMSP # " &amp;C6,"")</f>
        <v/>
      </c>
      <c r="C34" s="106"/>
      <c r="D34" s="106"/>
      <c r="E34" s="106"/>
      <c r="F34" s="107" t="str">
        <f>IF(C6&lt;&gt;"","     CoAEMSP # " &amp;C6,"")</f>
        <v/>
      </c>
      <c r="G34" s="107"/>
      <c r="H34" s="106"/>
      <c r="I34" s="106"/>
      <c r="J34" s="81"/>
      <c r="K34" s="81"/>
      <c r="L34" s="81"/>
      <c r="M34" s="81"/>
      <c r="N34" s="81"/>
      <c r="O34" s="81"/>
      <c r="P34" s="81"/>
      <c r="Q34" s="107" t="str">
        <f>IF(C6&lt;&gt;"","     CoAEMSP # " &amp;C6,"")</f>
        <v/>
      </c>
      <c r="R34" s="107"/>
      <c r="S34" s="81"/>
      <c r="T34" s="81"/>
      <c r="U34" s="81"/>
      <c r="V34" s="81"/>
      <c r="W34" s="81"/>
      <c r="X34" s="81"/>
      <c r="Y34" s="81"/>
      <c r="Z34" s="81"/>
      <c r="AA34" s="81"/>
      <c r="AB34" s="436" t="str">
        <f>IF(C6&lt;&gt;"","     CoAEMSP # " &amp;C6,"")</f>
        <v/>
      </c>
      <c r="AC34" s="436"/>
      <c r="AD34" s="81"/>
      <c r="AE34" s="81"/>
      <c r="AF34" s="81"/>
      <c r="AG34" s="81"/>
      <c r="AH34" s="81"/>
      <c r="AI34" s="81"/>
      <c r="AJ34" s="81"/>
      <c r="AK34" s="81"/>
      <c r="AL34" s="81"/>
      <c r="AM34" s="81"/>
      <c r="AN34" s="81"/>
      <c r="AO34" s="81"/>
      <c r="AP34" s="108" t="str">
        <f>IF(C6&lt;&gt;"","     CoAEMSP # " &amp;C6,"")</f>
        <v/>
      </c>
      <c r="AQ34" s="83"/>
      <c r="AR34" s="435"/>
      <c r="AS34" s="435"/>
      <c r="BG34" s="85"/>
    </row>
    <row r="35" spans="1:64" s="117" customFormat="1" ht="23.25" customHeight="1" x14ac:dyDescent="0.5">
      <c r="A35" s="517" t="s">
        <v>56</v>
      </c>
      <c r="B35" s="517"/>
      <c r="C35" s="517"/>
      <c r="D35" s="517"/>
      <c r="E35" s="517"/>
      <c r="F35" s="109"/>
      <c r="G35" s="109"/>
      <c r="H35" s="110">
        <v>2</v>
      </c>
      <c r="I35" s="109"/>
      <c r="J35" s="535" t="s">
        <v>66</v>
      </c>
      <c r="K35" s="535"/>
      <c r="L35" s="111">
        <v>1</v>
      </c>
      <c r="M35" s="109"/>
      <c r="N35" s="109"/>
      <c r="O35" s="109"/>
      <c r="P35" s="109"/>
      <c r="Q35" s="470" t="s">
        <v>57</v>
      </c>
      <c r="R35" s="470"/>
      <c r="S35" s="470"/>
      <c r="T35" s="470"/>
      <c r="U35" s="470"/>
      <c r="V35" s="470"/>
      <c r="W35" s="470"/>
      <c r="X35" s="470"/>
      <c r="Y35" s="470"/>
      <c r="Z35" s="470"/>
      <c r="AA35" s="112"/>
      <c r="AB35" s="113"/>
      <c r="AC35" s="114">
        <v>2</v>
      </c>
      <c r="AD35" s="114">
        <v>10</v>
      </c>
      <c r="AE35" s="113"/>
      <c r="AF35" s="113"/>
      <c r="AG35" s="113"/>
      <c r="AH35" s="470" t="s">
        <v>58</v>
      </c>
      <c r="AI35" s="470"/>
      <c r="AJ35" s="113"/>
      <c r="AK35" s="113"/>
      <c r="AL35" s="113"/>
      <c r="AM35" s="113"/>
      <c r="AN35" s="113"/>
      <c r="AO35" s="113"/>
      <c r="AP35" s="209" t="s">
        <v>60</v>
      </c>
      <c r="AQ35" s="116"/>
      <c r="AR35" s="116"/>
      <c r="AS35" s="116"/>
      <c r="AT35" s="75"/>
      <c r="AU35" s="75"/>
      <c r="AV35" s="75"/>
      <c r="AW35" s="75"/>
      <c r="AX35" s="75"/>
      <c r="AY35" s="75"/>
      <c r="AZ35" s="75"/>
      <c r="BA35" s="75"/>
      <c r="BB35" s="75"/>
      <c r="BC35" s="75"/>
      <c r="BD35" s="75"/>
      <c r="BE35" s="75"/>
      <c r="BF35" s="75"/>
      <c r="BG35" s="75"/>
      <c r="BH35" s="75"/>
      <c r="BI35" s="75"/>
      <c r="BJ35" s="75"/>
      <c r="BK35" s="75"/>
      <c r="BL35" s="75"/>
    </row>
    <row r="36" spans="1:64" s="117" customFormat="1" ht="23.25" customHeight="1" x14ac:dyDescent="0.5">
      <c r="A36" s="531" t="s">
        <v>220</v>
      </c>
      <c r="B36" s="531"/>
      <c r="C36" s="531"/>
      <c r="D36" s="531"/>
      <c r="E36" s="531"/>
      <c r="F36" s="203"/>
      <c r="G36" s="203"/>
      <c r="H36" s="204">
        <v>2</v>
      </c>
      <c r="I36" s="203"/>
      <c r="J36" s="532" t="s">
        <v>220</v>
      </c>
      <c r="K36" s="532"/>
      <c r="L36" s="205">
        <v>1</v>
      </c>
      <c r="M36" s="203"/>
      <c r="N36" s="203"/>
      <c r="O36" s="203"/>
      <c r="P36" s="203"/>
      <c r="Q36" s="533" t="s">
        <v>220</v>
      </c>
      <c r="R36" s="533"/>
      <c r="S36" s="533"/>
      <c r="T36" s="533"/>
      <c r="U36" s="533"/>
      <c r="V36" s="533"/>
      <c r="W36" s="533"/>
      <c r="X36" s="533"/>
      <c r="Y36" s="533"/>
      <c r="Z36" s="533"/>
      <c r="AA36" s="112"/>
      <c r="AB36" s="207"/>
      <c r="AC36" s="208">
        <v>2</v>
      </c>
      <c r="AD36" s="208">
        <v>10</v>
      </c>
      <c r="AE36" s="207"/>
      <c r="AF36" s="207"/>
      <c r="AG36" s="207"/>
      <c r="AH36" s="533" t="s">
        <v>220</v>
      </c>
      <c r="AI36" s="533"/>
      <c r="AJ36" s="207"/>
      <c r="AK36" s="207"/>
      <c r="AL36" s="207"/>
      <c r="AM36" s="207"/>
      <c r="AN36" s="207"/>
      <c r="AO36" s="207"/>
      <c r="AP36" s="206" t="s">
        <v>220</v>
      </c>
      <c r="AQ36" s="116"/>
      <c r="AR36" s="116"/>
      <c r="AS36" s="116"/>
      <c r="AT36" s="75"/>
      <c r="AU36" s="75"/>
      <c r="AV36" s="75"/>
      <c r="AW36" s="75"/>
      <c r="AX36" s="75"/>
      <c r="AY36" s="75"/>
      <c r="AZ36" s="75"/>
      <c r="BA36" s="75"/>
      <c r="BB36" s="75"/>
      <c r="BC36" s="75"/>
      <c r="BD36" s="75"/>
      <c r="BE36" s="75"/>
      <c r="BF36" s="75"/>
      <c r="BG36" s="75"/>
      <c r="BH36" s="75"/>
      <c r="BI36" s="75"/>
      <c r="BJ36" s="75"/>
      <c r="BK36" s="75"/>
      <c r="BL36" s="75"/>
    </row>
    <row r="37" spans="1:64" s="117" customFormat="1" ht="116.25" customHeight="1" x14ac:dyDescent="0.45">
      <c r="A37" s="515" t="s">
        <v>110</v>
      </c>
      <c r="B37" s="515"/>
      <c r="C37" s="515"/>
      <c r="D37" s="515"/>
      <c r="E37" s="516"/>
      <c r="F37" s="480" t="s">
        <v>168</v>
      </c>
      <c r="G37" s="481"/>
      <c r="H37" s="481"/>
      <c r="I37" s="481"/>
      <c r="J37" s="481"/>
      <c r="K37" s="481"/>
      <c r="L37" s="481"/>
      <c r="M37" s="481"/>
      <c r="N37" s="481"/>
      <c r="O37" s="481"/>
      <c r="P37" s="481"/>
      <c r="Q37" s="491" t="s">
        <v>209</v>
      </c>
      <c r="R37" s="470"/>
      <c r="S37" s="470"/>
      <c r="T37" s="470"/>
      <c r="U37" s="470"/>
      <c r="V37" s="470"/>
      <c r="W37" s="470"/>
      <c r="X37" s="470"/>
      <c r="Y37" s="470"/>
      <c r="Z37" s="470"/>
      <c r="AA37" s="118"/>
      <c r="AB37" s="470" t="s">
        <v>59</v>
      </c>
      <c r="AC37" s="470"/>
      <c r="AD37" s="470"/>
      <c r="AE37" s="470"/>
      <c r="AF37" s="470"/>
      <c r="AG37" s="470"/>
      <c r="AH37" s="470"/>
      <c r="AI37" s="470"/>
      <c r="AJ37" s="470"/>
      <c r="AK37" s="470"/>
      <c r="AL37" s="470"/>
      <c r="AM37" s="470"/>
      <c r="AN37" s="470"/>
      <c r="AO37" s="470"/>
      <c r="AP37" s="115" t="s">
        <v>61</v>
      </c>
      <c r="AQ37" s="116"/>
      <c r="AR37" s="116"/>
      <c r="AS37" s="116"/>
      <c r="AT37" s="75"/>
      <c r="AU37" s="75"/>
      <c r="AV37" s="75"/>
      <c r="AW37" s="75"/>
      <c r="AX37" s="75"/>
      <c r="AY37" s="75"/>
      <c r="AZ37" s="75"/>
      <c r="BA37" s="75"/>
      <c r="BB37" s="75"/>
      <c r="BC37" s="75"/>
      <c r="BD37" s="75"/>
      <c r="BE37" s="75"/>
      <c r="BF37" s="75"/>
      <c r="BG37" s="75"/>
      <c r="BH37" s="75"/>
      <c r="BI37" s="75"/>
      <c r="BJ37" s="75"/>
      <c r="BK37" s="75"/>
      <c r="BL37" s="75"/>
    </row>
    <row r="38" spans="1:64" s="117" customFormat="1" ht="24.4" customHeight="1" x14ac:dyDescent="0.35">
      <c r="A38" s="513" t="s">
        <v>210</v>
      </c>
      <c r="B38" s="513"/>
      <c r="C38" s="525" t="s">
        <v>55</v>
      </c>
      <c r="D38" s="525"/>
      <c r="E38" s="525"/>
      <c r="F38" s="119"/>
      <c r="G38" s="482" t="s">
        <v>55</v>
      </c>
      <c r="H38" s="482"/>
      <c r="I38" s="482"/>
      <c r="J38" s="482"/>
      <c r="K38" s="482"/>
      <c r="L38" s="482"/>
      <c r="M38" s="482"/>
      <c r="N38" s="482"/>
      <c r="O38" s="482"/>
      <c r="P38" s="482"/>
      <c r="Q38" s="120"/>
      <c r="R38" s="492" t="s">
        <v>134</v>
      </c>
      <c r="S38" s="492"/>
      <c r="T38" s="492"/>
      <c r="U38" s="492"/>
      <c r="V38" s="492"/>
      <c r="W38" s="492"/>
      <c r="X38" s="492"/>
      <c r="Y38" s="492"/>
      <c r="Z38" s="492"/>
      <c r="AA38" s="121"/>
      <c r="AB38" s="122"/>
      <c r="AC38" s="471" t="s">
        <v>55</v>
      </c>
      <c r="AD38" s="471"/>
      <c r="AE38" s="471"/>
      <c r="AF38" s="471"/>
      <c r="AG38" s="471"/>
      <c r="AH38" s="471"/>
      <c r="AI38" s="471"/>
      <c r="AJ38" s="471"/>
      <c r="AK38" s="471"/>
      <c r="AL38" s="471"/>
      <c r="AM38" s="471"/>
      <c r="AN38" s="471"/>
      <c r="AO38" s="472"/>
      <c r="AP38" s="161" t="s">
        <v>62</v>
      </c>
      <c r="AQ38" s="116"/>
      <c r="AR38" s="116"/>
      <c r="AS38" s="116"/>
      <c r="AT38" s="75"/>
      <c r="AU38" s="75"/>
      <c r="AV38" s="75"/>
      <c r="AW38" s="75"/>
      <c r="AX38" s="75"/>
      <c r="AY38" s="75"/>
      <c r="AZ38" s="75"/>
      <c r="BA38" s="75"/>
      <c r="BB38" s="75"/>
      <c r="BC38" s="75"/>
      <c r="BD38" s="75"/>
      <c r="BE38" s="75"/>
      <c r="BF38" s="75"/>
      <c r="BG38" s="75"/>
      <c r="BH38" s="75"/>
      <c r="BI38" s="75"/>
      <c r="BJ38" s="75"/>
      <c r="BK38" s="75"/>
      <c r="BL38" s="75"/>
    </row>
    <row r="39" spans="1:64" s="117" customFormat="1" ht="42" customHeight="1" x14ac:dyDescent="0.35">
      <c r="A39" s="513"/>
      <c r="B39" s="513"/>
      <c r="C39" s="526" t="s">
        <v>211</v>
      </c>
      <c r="D39" s="526" t="s">
        <v>212</v>
      </c>
      <c r="E39" s="527" t="s">
        <v>213</v>
      </c>
      <c r="F39" s="495" t="s">
        <v>133</v>
      </c>
      <c r="G39" s="483" t="s">
        <v>29</v>
      </c>
      <c r="H39" s="483" t="s">
        <v>34</v>
      </c>
      <c r="I39" s="496" t="s">
        <v>128</v>
      </c>
      <c r="J39" s="483" t="s">
        <v>214</v>
      </c>
      <c r="K39" s="483" t="s">
        <v>129</v>
      </c>
      <c r="L39" s="483" t="s">
        <v>130</v>
      </c>
      <c r="M39" s="496" t="s">
        <v>131</v>
      </c>
      <c r="N39" s="483" t="s">
        <v>132</v>
      </c>
      <c r="O39" s="483" t="s">
        <v>150</v>
      </c>
      <c r="P39" s="474" t="s">
        <v>151</v>
      </c>
      <c r="Q39" s="473" t="s">
        <v>122</v>
      </c>
      <c r="R39" s="485" t="s">
        <v>113</v>
      </c>
      <c r="S39" s="486"/>
      <c r="T39" s="504"/>
      <c r="U39" s="485" t="s">
        <v>68</v>
      </c>
      <c r="V39" s="486"/>
      <c r="W39" s="504"/>
      <c r="X39" s="485" t="s">
        <v>71</v>
      </c>
      <c r="Y39" s="486"/>
      <c r="Z39" s="486"/>
      <c r="AA39" s="477"/>
      <c r="AB39" s="473" t="s">
        <v>133</v>
      </c>
      <c r="AC39" s="469" t="s">
        <v>152</v>
      </c>
      <c r="AD39" s="476" t="s">
        <v>135</v>
      </c>
      <c r="AE39" s="469" t="s">
        <v>70</v>
      </c>
      <c r="AF39" s="469" t="s">
        <v>30</v>
      </c>
      <c r="AG39" s="469" t="s">
        <v>72</v>
      </c>
      <c r="AH39" s="469" t="s">
        <v>170</v>
      </c>
      <c r="AI39" s="469" t="s">
        <v>136</v>
      </c>
      <c r="AJ39" s="469" t="s">
        <v>74</v>
      </c>
      <c r="AK39" s="469" t="s">
        <v>219</v>
      </c>
      <c r="AL39" s="469" t="s">
        <v>76</v>
      </c>
      <c r="AM39" s="469" t="s">
        <v>77</v>
      </c>
      <c r="AN39" s="469" t="s">
        <v>142</v>
      </c>
      <c r="AO39" s="469" t="s">
        <v>79</v>
      </c>
      <c r="AP39" s="493" t="s">
        <v>215</v>
      </c>
      <c r="AQ39" s="505" t="s">
        <v>216</v>
      </c>
      <c r="AR39" s="116"/>
      <c r="AS39" s="116"/>
      <c r="AT39" s="75"/>
      <c r="AU39" s="75"/>
      <c r="AV39" s="75"/>
      <c r="AW39" s="75"/>
      <c r="AX39" s="75"/>
      <c r="AY39" s="75"/>
      <c r="AZ39" s="75"/>
      <c r="BA39" s="75"/>
      <c r="BB39" s="75"/>
      <c r="BC39" s="75"/>
      <c r="BD39" s="75"/>
      <c r="BE39" s="75"/>
      <c r="BF39" s="75"/>
      <c r="BG39" s="75"/>
      <c r="BH39" s="75"/>
      <c r="BI39" s="75"/>
      <c r="BJ39" s="75"/>
      <c r="BK39" s="75"/>
      <c r="BL39" s="75"/>
    </row>
    <row r="40" spans="1:64" s="117" customFormat="1" ht="58.5" customHeight="1" x14ac:dyDescent="0.35">
      <c r="A40" s="513"/>
      <c r="B40" s="513"/>
      <c r="C40" s="526"/>
      <c r="D40" s="526"/>
      <c r="E40" s="527"/>
      <c r="F40" s="495"/>
      <c r="G40" s="484"/>
      <c r="H40" s="484"/>
      <c r="I40" s="497"/>
      <c r="J40" s="484"/>
      <c r="K40" s="484"/>
      <c r="L40" s="484"/>
      <c r="M40" s="497"/>
      <c r="N40" s="484"/>
      <c r="O40" s="484"/>
      <c r="P40" s="475"/>
      <c r="Q40" s="473"/>
      <c r="R40" s="125" t="s">
        <v>119</v>
      </c>
      <c r="S40" s="125" t="s">
        <v>120</v>
      </c>
      <c r="T40" s="125" t="s">
        <v>139</v>
      </c>
      <c r="U40" s="124" t="s">
        <v>119</v>
      </c>
      <c r="V40" s="125" t="s">
        <v>120</v>
      </c>
      <c r="W40" s="125" t="s">
        <v>138</v>
      </c>
      <c r="X40" s="123" t="s">
        <v>119</v>
      </c>
      <c r="Y40" s="125" t="s">
        <v>120</v>
      </c>
      <c r="Z40" s="125" t="s">
        <v>138</v>
      </c>
      <c r="AA40" s="478"/>
      <c r="AB40" s="473"/>
      <c r="AC40" s="469"/>
      <c r="AD40" s="476"/>
      <c r="AE40" s="469"/>
      <c r="AF40" s="469"/>
      <c r="AG40" s="469"/>
      <c r="AH40" s="469"/>
      <c r="AI40" s="469"/>
      <c r="AJ40" s="469"/>
      <c r="AK40" s="469"/>
      <c r="AL40" s="469"/>
      <c r="AM40" s="469"/>
      <c r="AN40" s="469"/>
      <c r="AO40" s="469"/>
      <c r="AP40" s="494"/>
      <c r="AQ40" s="506"/>
      <c r="AR40" s="116"/>
      <c r="AS40" s="116"/>
      <c r="AT40" s="75"/>
      <c r="AU40" s="75"/>
      <c r="AV40" s="75"/>
      <c r="AW40" s="75"/>
      <c r="AX40" s="75"/>
      <c r="AY40" s="75"/>
      <c r="AZ40" s="75"/>
      <c r="BA40" s="75"/>
      <c r="BB40" s="75"/>
      <c r="BC40" s="75"/>
      <c r="BD40" s="75"/>
      <c r="BE40" s="75"/>
      <c r="BF40" s="75"/>
      <c r="BG40" s="75"/>
      <c r="BH40" s="75"/>
      <c r="BI40" s="75"/>
      <c r="BJ40" s="75"/>
      <c r="BK40" s="75"/>
      <c r="BL40" s="75"/>
    </row>
    <row r="41" spans="1:64" s="117" customFormat="1" ht="27" customHeight="1" x14ac:dyDescent="0.35">
      <c r="A41" s="514"/>
      <c r="B41" s="514"/>
      <c r="C41" s="126">
        <v>15</v>
      </c>
      <c r="D41" s="127">
        <v>30</v>
      </c>
      <c r="E41" s="128">
        <v>9</v>
      </c>
      <c r="F41" s="495"/>
      <c r="G41" s="129">
        <v>9</v>
      </c>
      <c r="H41" s="130">
        <v>6</v>
      </c>
      <c r="I41" s="130" t="s">
        <v>31</v>
      </c>
      <c r="J41" s="130" t="s">
        <v>31</v>
      </c>
      <c r="K41" s="130">
        <v>6</v>
      </c>
      <c r="L41" s="130" t="s">
        <v>32</v>
      </c>
      <c r="M41" s="130">
        <v>6</v>
      </c>
      <c r="N41" s="130">
        <v>4</v>
      </c>
      <c r="O41" s="130">
        <v>4</v>
      </c>
      <c r="P41" s="131">
        <v>6</v>
      </c>
      <c r="Q41" s="473"/>
      <c r="R41" s="132">
        <v>25</v>
      </c>
      <c r="S41" s="487" t="s">
        <v>140</v>
      </c>
      <c r="T41" s="489" t="s">
        <v>137</v>
      </c>
      <c r="U41" s="133">
        <v>10</v>
      </c>
      <c r="V41" s="487" t="s">
        <v>143</v>
      </c>
      <c r="W41" s="498" t="s">
        <v>137</v>
      </c>
      <c r="X41" s="134" t="s">
        <v>121</v>
      </c>
      <c r="Y41" s="487" t="s">
        <v>143</v>
      </c>
      <c r="Z41" s="500" t="s">
        <v>137</v>
      </c>
      <c r="AA41" s="479"/>
      <c r="AB41" s="473"/>
      <c r="AC41" s="135" t="s">
        <v>31</v>
      </c>
      <c r="AD41" s="136">
        <v>2</v>
      </c>
      <c r="AE41" s="137" t="s">
        <v>31</v>
      </c>
      <c r="AF41" s="137" t="s">
        <v>33</v>
      </c>
      <c r="AG41" s="138" t="s">
        <v>31</v>
      </c>
      <c r="AH41" s="137" t="s">
        <v>31</v>
      </c>
      <c r="AI41" s="139" t="s">
        <v>31</v>
      </c>
      <c r="AJ41" s="137" t="s">
        <v>33</v>
      </c>
      <c r="AK41" s="137" t="s">
        <v>31</v>
      </c>
      <c r="AL41" s="137" t="s">
        <v>31</v>
      </c>
      <c r="AM41" s="137" t="s">
        <v>31</v>
      </c>
      <c r="AN41" s="137" t="s">
        <v>31</v>
      </c>
      <c r="AO41" s="138" t="s">
        <v>31</v>
      </c>
      <c r="AP41" s="140">
        <v>20</v>
      </c>
      <c r="AQ41" s="506"/>
      <c r="AR41" s="116"/>
      <c r="AS41" s="116"/>
      <c r="AT41" s="75"/>
      <c r="AU41" s="75"/>
      <c r="AV41" s="75"/>
      <c r="AW41" s="75"/>
      <c r="AX41" s="75"/>
      <c r="AY41" s="75"/>
      <c r="AZ41" s="75"/>
      <c r="BA41" s="75"/>
      <c r="BB41" s="75"/>
      <c r="BC41" s="75"/>
      <c r="BD41" s="75"/>
      <c r="BE41" s="75"/>
      <c r="BF41" s="75"/>
      <c r="BG41" s="75"/>
      <c r="BH41" s="75"/>
      <c r="BI41" s="75"/>
      <c r="BJ41" s="75"/>
      <c r="BK41" s="75"/>
      <c r="BL41" s="75"/>
    </row>
    <row r="42" spans="1:64" s="117" customFormat="1" ht="66.75" customHeight="1" x14ac:dyDescent="0.35">
      <c r="A42" s="467" t="s">
        <v>218</v>
      </c>
      <c r="B42" s="468"/>
      <c r="C42" s="141"/>
      <c r="D42" s="141"/>
      <c r="E42" s="142"/>
      <c r="F42" s="159" t="s">
        <v>175</v>
      </c>
      <c r="G42" s="141"/>
      <c r="H42" s="143"/>
      <c r="I42" s="144"/>
      <c r="J42" s="144"/>
      <c r="K42" s="145"/>
      <c r="L42" s="145"/>
      <c r="M42" s="145"/>
      <c r="N42" s="145"/>
      <c r="O42" s="146"/>
      <c r="P42" s="142"/>
      <c r="Q42" s="160" t="s">
        <v>176</v>
      </c>
      <c r="R42" s="147"/>
      <c r="S42" s="488"/>
      <c r="T42" s="490"/>
      <c r="U42" s="148"/>
      <c r="V42" s="488"/>
      <c r="W42" s="499"/>
      <c r="X42" s="142"/>
      <c r="Y42" s="488"/>
      <c r="Z42" s="501"/>
      <c r="AA42" s="149"/>
      <c r="AB42" s="159" t="s">
        <v>177</v>
      </c>
      <c r="AC42" s="142"/>
      <c r="AD42" s="150"/>
      <c r="AE42" s="145"/>
      <c r="AF42" s="145"/>
      <c r="AG42" s="145"/>
      <c r="AH42" s="146"/>
      <c r="AI42" s="142"/>
      <c r="AJ42" s="150"/>
      <c r="AK42" s="145"/>
      <c r="AL42" s="145"/>
      <c r="AM42" s="145"/>
      <c r="AN42" s="145"/>
      <c r="AO42" s="146"/>
      <c r="AP42" s="151"/>
      <c r="AQ42" s="507"/>
      <c r="AR42" s="508" t="s">
        <v>123</v>
      </c>
      <c r="AS42" s="509"/>
      <c r="AT42" s="538" t="str">
        <f>IF(OR($BH43=2,$BH44=2,$BH45=2,$BH46=2,$BH47=2,$BH48=2,$BH49=2,$BH50=2,$BH51=2,$BH52=2,$BH53=2,$BH54=2,$BH55=2,$BH56=2,$BH57=2,$BH58=2,$BH59=2,$BH60=2,$BH61=2,$BH62=2,$BH63=2,$BH64=2,$BH65=2,$BH66=2,$BH67=2,$BH68=2,$BH69=2,$BH70=2,$BH71=2,$BH72=2,$BH73=2,$BH74=2,$BH75=2,$BH76=2,$BH77=2,$BH78=2,$BH79=2,$BH80=2,$BH81=2,$BH82=2,$BH83=2,$BH84=2,$BH85=2,$BH86=2,$BH87=2,$BH88=2,$BH89=2,$BH90=2,$BH91=2,$BH92=2,$BH93=2,$BH94=2,$BH95=2,$BH96=2,$BH97=2,$BH98=2,$BH99=2,$BH100=2,$BH101=2,$BH102=2,$BH103=2,$BH104=2,$BH105=2,$BH106=2,$BH107=2,$BH108=2,$BH109=2,$BH110=2,$BH111=2,$BH112=2,$BH113=2,$BH114=2,$BH115=2,$BH116=2,$BH117=2),"&lt;== Program Required Numbers must be 
        provided in this row","")</f>
        <v/>
      </c>
      <c r="AU42" s="539"/>
      <c r="AV42" s="539"/>
      <c r="AW42" s="539"/>
      <c r="AX42" s="75"/>
      <c r="AY42" s="75"/>
      <c r="AZ42" s="75"/>
      <c r="BA42" s="75"/>
      <c r="BB42" s="75"/>
      <c r="BC42" s="75"/>
      <c r="BD42" s="75"/>
      <c r="BE42" s="75"/>
      <c r="BF42" s="75"/>
      <c r="BG42" s="540"/>
      <c r="BH42" s="540"/>
      <c r="BI42" s="541">
        <f>COUNTA(B43:B117)</f>
        <v>0</v>
      </c>
      <c r="BJ42" s="211"/>
      <c r="BK42" s="211"/>
      <c r="BL42" s="75"/>
    </row>
    <row r="43" spans="1:64" s="175" customFormat="1" ht="16" customHeight="1" x14ac:dyDescent="0.3">
      <c r="A43" s="162">
        <v>1</v>
      </c>
      <c r="B43" s="163"/>
      <c r="C43" s="164"/>
      <c r="D43" s="165"/>
      <c r="E43" s="165"/>
      <c r="F43" s="152" t="str">
        <f>IF($B43="","",$B43)</f>
        <v/>
      </c>
      <c r="G43" s="165"/>
      <c r="H43" s="165"/>
      <c r="I43" s="165"/>
      <c r="J43" s="165"/>
      <c r="K43" s="165"/>
      <c r="L43" s="165"/>
      <c r="M43" s="165"/>
      <c r="N43" s="165"/>
      <c r="O43" s="165"/>
      <c r="P43" s="165"/>
      <c r="Q43" s="152" t="str">
        <f>IF(B43="","",B43)</f>
        <v/>
      </c>
      <c r="R43" s="165"/>
      <c r="S43" s="166"/>
      <c r="T43" s="167" t="str">
        <f t="shared" ref="T43:T74" si="8">IF(S43&lt;&gt;"",R43/S43,"")</f>
        <v/>
      </c>
      <c r="U43" s="165"/>
      <c r="V43" s="168"/>
      <c r="W43" s="169" t="str">
        <f>IF(V43&lt;&gt;"",U43/V43,"")</f>
        <v/>
      </c>
      <c r="X43" s="165"/>
      <c r="Y43" s="168"/>
      <c r="Z43" s="170" t="str">
        <f>IF(Y43&lt;&gt;"",X43/Y43,"")</f>
        <v/>
      </c>
      <c r="AA43" s="171"/>
      <c r="AB43" s="153" t="str">
        <f>IF($B43="","",$B43)</f>
        <v/>
      </c>
      <c r="AC43" s="172"/>
      <c r="AD43" s="172"/>
      <c r="AE43" s="172"/>
      <c r="AF43" s="172"/>
      <c r="AG43" s="172"/>
      <c r="AH43" s="172"/>
      <c r="AI43" s="172"/>
      <c r="AJ43" s="172"/>
      <c r="AK43" s="172"/>
      <c r="AL43" s="172"/>
      <c r="AM43" s="172"/>
      <c r="AN43" s="172"/>
      <c r="AO43" s="172"/>
      <c r="AP43" s="172"/>
      <c r="AQ43" s="173" t="str">
        <f>IF(AND($B43&lt;&gt;"",$BG43=1,$BH43=0,$BI43=0),"Competencies Not Met",IF(AND($B43&lt;&gt;"",$BG43=0,$BH43=0,$BI43=0),"Competencies Met",IF(OR(AND($B43&lt;&gt;"",$BG43=0,$BH43=2,$BI43=0),AND($B43&lt;&gt;"",$BG43=1,$BH43=2,$BI43=0)),"Data Missing",IF(OR(AND($B43&lt;&gt;"",$BG43=0,$BH43=2,$BI43=1),AND($B43&lt;&gt;"",$BG43=1,$BH43=2,$BI43=1)),"% Error &amp; Data Missing",IF(OR(AND($B43&lt;&gt;"",$BG43=0,$BH43=0,$BI43=1),AND($BG43=1,$BH43=0,$BI43=1)),"% Error","")))))</f>
        <v/>
      </c>
      <c r="AR43" s="502" t="str">
        <f>IF($B43="","",$B43)</f>
        <v/>
      </c>
      <c r="AS43" s="502"/>
      <c r="AT43" s="174"/>
      <c r="AU43" s="174"/>
      <c r="AV43" s="174"/>
      <c r="AW43" s="174"/>
      <c r="AX43" s="174"/>
      <c r="AY43" s="174"/>
      <c r="AZ43" s="174"/>
      <c r="BA43" s="174"/>
      <c r="BB43" s="174"/>
      <c r="BC43" s="174"/>
      <c r="BD43" s="174"/>
      <c r="BE43" s="174"/>
      <c r="BF43" s="174"/>
      <c r="BG43" s="542">
        <f>IF(OR(AND($C$42&gt;$C43,$C43&lt;&gt;""),AND($D$42&gt;$D43,$D43&lt;&gt;""),AND($E$42&gt;$E43,$E43&lt;&gt;""),AND($G$42&gt;$G43,$G43&lt;&gt;""),AND($H$42&gt;$H43,$H43&lt;&gt;""),AND($I$42&gt;$I43,$I43&lt;&gt;""),AND($J$42&gt;$J43,$J43&lt;&gt;""),AND($K$42&gt;$K43,$K43&lt;&gt;""),AND($L$42&gt;$L43,$L43&lt;&gt;""),AND($M$42&gt;$M43,$M43&lt;&gt;""),AND($N$42&gt;$N43,$N43&lt;&gt;""),AND($O$42&gt;$O43,$O43&lt;&gt;""),AND($P$42&gt;$P43,$P43&lt;&gt;""),AND($R$42&gt;$R43,$R43&lt;&gt;""),AND($U$42&gt;$U43,$U43&lt;&gt;""),AND($X$42&gt;$X43,$X43&lt;&gt;""),AND($AC$42&gt;$AC43,$AC43&lt;&gt;""),AND($AD$42&gt;$AD43,$AD43&lt;&gt;""),AND($AE$42&gt;$AE43,$AE43&lt;&gt;""),AND($AF$42&gt;$AF43,$AF43&lt;&gt;""),AND($AG$42&gt;$AG43,$AG43&lt;&gt;""),AND($AH$42&gt;$AH43,$AH43&lt;&gt;""),AND($AI$42&gt;$AI43,$AI43&lt;&gt;""),AND($AJ$42&gt;$AJ43,$AJ43&lt;&gt;""),AND($AK$42&gt;$AK43,$AK43&lt;&gt;""),AND($AL$42&gt;$AL43,$AL43&lt;&gt;""),AND($AM$42&gt;$AM43,$AM43&lt;&gt;""),AND($AN$42&gt;$AN43,$AN43&lt;&gt;""),AND($AO$42&gt;$AO43,$AO43&lt;&gt;""),AND($AP$42&gt;$AP43,$AP43&lt;&gt;"")),1,0)</f>
        <v>0</v>
      </c>
      <c r="BH43" s="543">
        <f>IF((AND($B43&lt;&gt;"",OR($C43="",$D43="",$E43="",$G43="",$H43="",$I43="",$J43="",$K43="",$L43="",$M43="",$N43="",$O43="",$P43="",$R43="",$S43="",$U43="",$V43="",$X43="",$Y43="",$AC43="",$AD43="",$AE43="",$AF43="",$AG43="",$AH43="",$AI43="",$AJ43="",$AK43="",$AL43="",$AM43="",$AN43="",$AO43="",$AP43=""))),2,0)</f>
        <v>0</v>
      </c>
      <c r="BI43" s="544">
        <f>IF(OR(AND(R43&lt;&gt;"",$B43&lt;&gt;"",R43&gt;S43),AND(U43&lt;&gt;"",$B43&lt;&gt;"",U43&gt;V43),AND(X43&lt;&gt;"",$B43&lt;&gt;"",X43&gt;Y43)),1,0)</f>
        <v>0</v>
      </c>
      <c r="BJ43" s="210"/>
      <c r="BK43" s="210"/>
      <c r="BL43" s="174"/>
    </row>
    <row r="44" spans="1:64" s="175" customFormat="1" ht="14" x14ac:dyDescent="0.3">
      <c r="A44" s="173">
        <v>2</v>
      </c>
      <c r="B44" s="176"/>
      <c r="C44" s="177"/>
      <c r="D44" s="172"/>
      <c r="E44" s="172"/>
      <c r="F44" s="153" t="str">
        <f t="shared" ref="F44:F107" si="9">IF(B44="","",B44)</f>
        <v/>
      </c>
      <c r="G44" s="172"/>
      <c r="H44" s="172"/>
      <c r="I44" s="172"/>
      <c r="J44" s="172"/>
      <c r="K44" s="172"/>
      <c r="L44" s="172"/>
      <c r="M44" s="172"/>
      <c r="N44" s="172"/>
      <c r="O44" s="172"/>
      <c r="P44" s="172"/>
      <c r="Q44" s="153" t="str">
        <f t="shared" ref="Q44:Q117" si="10">IF(B44="","",B44)</f>
        <v/>
      </c>
      <c r="R44" s="172"/>
      <c r="S44" s="172"/>
      <c r="T44" s="178" t="str">
        <f t="shared" si="8"/>
        <v/>
      </c>
      <c r="U44" s="172"/>
      <c r="V44" s="179"/>
      <c r="W44" s="180" t="str">
        <f t="shared" ref="W44" si="11">IF(V44&lt;&gt;"",U44/V44,"")</f>
        <v/>
      </c>
      <c r="X44" s="172"/>
      <c r="Y44" s="179"/>
      <c r="Z44" s="181" t="str">
        <f t="shared" ref="Z44" si="12">IF(Y44&lt;&gt;"",X44/Y44,"")</f>
        <v/>
      </c>
      <c r="AA44" s="171"/>
      <c r="AB44" s="154" t="str">
        <f t="shared" ref="AB44:AB107" si="13">IF(B44="","",B44)</f>
        <v/>
      </c>
      <c r="AC44" s="172"/>
      <c r="AD44" s="172"/>
      <c r="AE44" s="172"/>
      <c r="AF44" s="172"/>
      <c r="AG44" s="172"/>
      <c r="AH44" s="172"/>
      <c r="AI44" s="172"/>
      <c r="AJ44" s="172"/>
      <c r="AK44" s="172"/>
      <c r="AL44" s="172"/>
      <c r="AM44" s="172"/>
      <c r="AN44" s="172"/>
      <c r="AO44" s="172"/>
      <c r="AP44" s="172"/>
      <c r="AQ44" s="173" t="str">
        <f t="shared" ref="AQ44:AQ107" si="14">IF(AND($B44&lt;&gt;"",$BG44=1,$BH44=0,$BI44=0),"Competencies Not Met",IF(AND($B44&lt;&gt;"",$BG44=0,$BH44=0,$BI44=0),"Competencies Met",IF(OR(AND($B44&lt;&gt;"",$BG44=0,$BH44=2,$BI44=0),AND($B44&lt;&gt;"",$BG44=1,$BH44=2,$BI44=0)),"Data Missing",IF(OR(AND($B44&lt;&gt;"",$BG44=0,$BH44=2,$BI44=1),AND($B44&lt;&gt;"",$BG44=1,$BH44=2,$BI44=1)),"% Error &amp; Data Missing",IF(OR(AND($B44&lt;&gt;"",$BG44=0,$BH44=0,$BI44=1),AND($BG44=1,$BH44=0,$BI44=1)),"% Error","")))))</f>
        <v/>
      </c>
      <c r="AR44" s="510" t="str">
        <f t="shared" ref="AR44:AR107" si="15">IF($B44="","",$B44)</f>
        <v/>
      </c>
      <c r="AS44" s="511"/>
      <c r="AT44" s="174"/>
      <c r="AU44" s="174"/>
      <c r="AV44" s="174"/>
      <c r="AW44" s="174"/>
      <c r="AX44" s="174"/>
      <c r="AY44" s="174"/>
      <c r="AZ44" s="174"/>
      <c r="BA44" s="174"/>
      <c r="BB44" s="174"/>
      <c r="BC44" s="174"/>
      <c r="BD44" s="174"/>
      <c r="BE44" s="174"/>
      <c r="BF44" s="174"/>
      <c r="BG44" s="542">
        <f t="shared" ref="BG44:BG108" si="16">IF(OR(AND($C$42&gt;$C44,$C44&lt;&gt;""),AND($D$42&gt;$D44,$D44&lt;&gt;""),AND($E$42&gt;$E44,$E44&lt;&gt;""),AND($G$42&gt;$G44,$G44&lt;&gt;""),AND($H$42&gt;$H44,$H44&lt;&gt;""),AND($I$42&gt;$I44,$I44&lt;&gt;""),AND($J$42&gt;$J44,$J44&lt;&gt;""),AND($K$42&gt;$K44,$K44&lt;&gt;""),AND($L$42&gt;$L44,$L44&lt;&gt;""),AND($M$42&gt;$M44,$M44&lt;&gt;""),AND($N$42&gt;$N44,$N44&lt;&gt;""),AND($O$42&gt;$O44,$O44&lt;&gt;""),AND($P$42&gt;$P44,$P44&lt;&gt;""),AND($R$42&gt;$R44,$R44&lt;&gt;""),AND($U$42&gt;$U44,$U44&lt;&gt;""),AND($X$42&gt;$X44,$X44&lt;&gt;""),AND($AC$42&gt;$AC44,$AC44&lt;&gt;""),AND($AD$42&gt;$AD44,$AD44&lt;&gt;""),AND($AE$42&gt;$AE44,$AE44&lt;&gt;""),AND($AF$42&gt;$AF44,$AF44&lt;&gt;""),AND($AG$42&gt;$AG44,$AG44&lt;&gt;""),AND($AH$42&gt;$AH44,$AH44&lt;&gt;""),AND($AI$42&gt;$AI44,$AI44&lt;&gt;""),AND($AJ$42&gt;$AJ44,$AJ44&lt;&gt;""),AND($AK$42&gt;$AK44,$AK44&lt;&gt;""),AND($AL$42&gt;$AL44,$AL44&lt;&gt;""),AND($AM$42&gt;$AM44,$AM44&lt;&gt;""),AND($AN$42&gt;$AN44,$AN44&lt;&gt;""),AND($AO$42&gt;$AO44,$AO44&lt;&gt;""),AND($AP$42&gt;$AP44,$AP44&lt;&gt;"")),1,0)</f>
        <v>0</v>
      </c>
      <c r="BH44" s="543">
        <f t="shared" ref="BH44:BH107" si="17">IF((AND($B44&lt;&gt;"",OR($C44="",$D44="",$E44="",$G44="",$H44="",$I44="",$J44="",$K44="",$L44="",$M44="",$N44="",$O44="",$P44="",$R44="",$S44="",$U44="",$V44="",$X44="",$Y44="",$AC44="",$AD44="",$AE44="",$AF44="",$AG44="",$AH44="",$AI44="",$AJ44="",$AK44="",$AL44="",$AM44="",$AN44="",$AO44="",$AP44=""))),2,0)</f>
        <v>0</v>
      </c>
      <c r="BI44" s="544">
        <f t="shared" ref="BI44:BI109" si="18">IF(OR(AND(R44&lt;&gt;"",$B44&lt;&gt;"",R44&gt;S44),AND(U44&lt;&gt;"",$B44&lt;&gt;"",U44&gt;V44),AND(X44&lt;&gt;"",$B44&lt;&gt;"",X44&gt;Y44)),1,0)</f>
        <v>0</v>
      </c>
      <c r="BJ44" s="210"/>
      <c r="BK44" s="210"/>
      <c r="BL44" s="174"/>
    </row>
    <row r="45" spans="1:64" s="175" customFormat="1" ht="14" x14ac:dyDescent="0.3">
      <c r="A45" s="182">
        <v>3</v>
      </c>
      <c r="B45" s="183"/>
      <c r="C45" s="184"/>
      <c r="D45" s="185"/>
      <c r="E45" s="185"/>
      <c r="F45" s="155" t="str">
        <f t="shared" si="9"/>
        <v/>
      </c>
      <c r="G45" s="185"/>
      <c r="H45" s="185"/>
      <c r="I45" s="185"/>
      <c r="J45" s="185"/>
      <c r="K45" s="185"/>
      <c r="L45" s="185"/>
      <c r="M45" s="185"/>
      <c r="N45" s="185"/>
      <c r="O45" s="185"/>
      <c r="P45" s="185"/>
      <c r="Q45" s="155" t="str">
        <f>IF(B45="","",B45)</f>
        <v/>
      </c>
      <c r="R45" s="185"/>
      <c r="S45" s="185"/>
      <c r="T45" s="186" t="str">
        <f t="shared" si="8"/>
        <v/>
      </c>
      <c r="U45" s="185"/>
      <c r="V45" s="187"/>
      <c r="W45" s="188" t="str">
        <f t="shared" ref="W45:W76" si="19">IF(V45&lt;&gt;"",U45/V45,"")</f>
        <v/>
      </c>
      <c r="X45" s="185"/>
      <c r="Y45" s="187"/>
      <c r="Z45" s="189" t="str">
        <f t="shared" ref="Z45:Z76" si="20">IF(Y45&lt;&gt;"",X45/Y45,"")</f>
        <v/>
      </c>
      <c r="AA45" s="171"/>
      <c r="AB45" s="154" t="str">
        <f t="shared" si="13"/>
        <v/>
      </c>
      <c r="AC45" s="172"/>
      <c r="AD45" s="172"/>
      <c r="AE45" s="172"/>
      <c r="AF45" s="172"/>
      <c r="AG45" s="172"/>
      <c r="AH45" s="172"/>
      <c r="AI45" s="172"/>
      <c r="AJ45" s="172"/>
      <c r="AK45" s="172"/>
      <c r="AL45" s="172"/>
      <c r="AM45" s="172"/>
      <c r="AN45" s="172"/>
      <c r="AO45" s="172"/>
      <c r="AP45" s="172"/>
      <c r="AQ45" s="173" t="str">
        <f t="shared" si="14"/>
        <v/>
      </c>
      <c r="AR45" s="502" t="str">
        <f t="shared" si="15"/>
        <v/>
      </c>
      <c r="AS45" s="502"/>
      <c r="AT45" s="174"/>
      <c r="AU45" s="174"/>
      <c r="AV45" s="174"/>
      <c r="AW45" s="174"/>
      <c r="AX45" s="174"/>
      <c r="AY45" s="174"/>
      <c r="AZ45" s="174"/>
      <c r="BA45" s="174"/>
      <c r="BB45" s="174"/>
      <c r="BC45" s="174"/>
      <c r="BD45" s="174"/>
      <c r="BE45" s="174"/>
      <c r="BF45" s="174"/>
      <c r="BG45" s="542">
        <f t="shared" si="16"/>
        <v>0</v>
      </c>
      <c r="BH45" s="543">
        <f t="shared" si="17"/>
        <v>0</v>
      </c>
      <c r="BI45" s="544">
        <f t="shared" si="18"/>
        <v>0</v>
      </c>
      <c r="BJ45" s="210"/>
      <c r="BK45" s="210"/>
      <c r="BL45" s="174"/>
    </row>
    <row r="46" spans="1:64" s="175" customFormat="1" ht="16" customHeight="1" x14ac:dyDescent="0.3">
      <c r="A46" s="173">
        <v>4</v>
      </c>
      <c r="B46" s="190"/>
      <c r="C46" s="191"/>
      <c r="D46" s="172"/>
      <c r="E46" s="172"/>
      <c r="F46" s="153" t="str">
        <f t="shared" si="9"/>
        <v/>
      </c>
      <c r="G46" s="172"/>
      <c r="H46" s="172"/>
      <c r="I46" s="172"/>
      <c r="J46" s="172"/>
      <c r="K46" s="172"/>
      <c r="L46" s="172"/>
      <c r="M46" s="172"/>
      <c r="N46" s="172"/>
      <c r="O46" s="172"/>
      <c r="P46" s="172"/>
      <c r="Q46" s="153" t="str">
        <f t="shared" si="10"/>
        <v/>
      </c>
      <c r="R46" s="172"/>
      <c r="S46" s="185"/>
      <c r="T46" s="186" t="str">
        <f t="shared" si="8"/>
        <v/>
      </c>
      <c r="U46" s="172"/>
      <c r="V46" s="187"/>
      <c r="W46" s="188" t="str">
        <f t="shared" si="19"/>
        <v/>
      </c>
      <c r="X46" s="172"/>
      <c r="Y46" s="187"/>
      <c r="Z46" s="189" t="str">
        <f t="shared" si="20"/>
        <v/>
      </c>
      <c r="AA46" s="171"/>
      <c r="AB46" s="154" t="str">
        <f t="shared" si="13"/>
        <v/>
      </c>
      <c r="AC46" s="172"/>
      <c r="AD46" s="172"/>
      <c r="AE46" s="172"/>
      <c r="AF46" s="172"/>
      <c r="AG46" s="172"/>
      <c r="AH46" s="172"/>
      <c r="AI46" s="172"/>
      <c r="AJ46" s="172"/>
      <c r="AK46" s="172"/>
      <c r="AL46" s="172"/>
      <c r="AM46" s="172"/>
      <c r="AN46" s="172"/>
      <c r="AO46" s="172"/>
      <c r="AP46" s="172"/>
      <c r="AQ46" s="173" t="str">
        <f t="shared" si="14"/>
        <v/>
      </c>
      <c r="AR46" s="502" t="str">
        <f t="shared" si="15"/>
        <v/>
      </c>
      <c r="AS46" s="502"/>
      <c r="AT46" s="174"/>
      <c r="AU46" s="174"/>
      <c r="AV46" s="174"/>
      <c r="AW46" s="174"/>
      <c r="AX46" s="174"/>
      <c r="AY46" s="174"/>
      <c r="AZ46" s="174"/>
      <c r="BA46" s="174"/>
      <c r="BB46" s="174"/>
      <c r="BC46" s="174"/>
      <c r="BD46" s="174"/>
      <c r="BE46" s="174"/>
      <c r="BF46" s="174"/>
      <c r="BG46" s="542">
        <f t="shared" si="16"/>
        <v>0</v>
      </c>
      <c r="BH46" s="543">
        <f t="shared" si="17"/>
        <v>0</v>
      </c>
      <c r="BI46" s="544">
        <f t="shared" si="18"/>
        <v>0</v>
      </c>
      <c r="BJ46" s="210"/>
      <c r="BK46" s="210"/>
      <c r="BL46" s="174"/>
    </row>
    <row r="47" spans="1:64" s="175" customFormat="1" ht="16" customHeight="1" x14ac:dyDescent="0.3">
      <c r="A47" s="173">
        <v>5</v>
      </c>
      <c r="B47" s="190"/>
      <c r="C47" s="191"/>
      <c r="D47" s="172"/>
      <c r="E47" s="172"/>
      <c r="F47" s="153" t="str">
        <f t="shared" si="9"/>
        <v/>
      </c>
      <c r="G47" s="172"/>
      <c r="H47" s="172"/>
      <c r="I47" s="172"/>
      <c r="J47" s="172"/>
      <c r="K47" s="172"/>
      <c r="L47" s="172"/>
      <c r="M47" s="172"/>
      <c r="N47" s="172"/>
      <c r="O47" s="172"/>
      <c r="P47" s="172"/>
      <c r="Q47" s="153" t="str">
        <f t="shared" si="10"/>
        <v/>
      </c>
      <c r="R47" s="172"/>
      <c r="S47" s="185"/>
      <c r="T47" s="186" t="str">
        <f t="shared" si="8"/>
        <v/>
      </c>
      <c r="U47" s="172"/>
      <c r="V47" s="187"/>
      <c r="W47" s="188" t="str">
        <f t="shared" si="19"/>
        <v/>
      </c>
      <c r="X47" s="172"/>
      <c r="Y47" s="187"/>
      <c r="Z47" s="189" t="str">
        <f t="shared" si="20"/>
        <v/>
      </c>
      <c r="AA47" s="171"/>
      <c r="AB47" s="154" t="str">
        <f t="shared" si="13"/>
        <v/>
      </c>
      <c r="AC47" s="172"/>
      <c r="AD47" s="172"/>
      <c r="AE47" s="172"/>
      <c r="AF47" s="172"/>
      <c r="AG47" s="172"/>
      <c r="AH47" s="172"/>
      <c r="AI47" s="172"/>
      <c r="AJ47" s="172"/>
      <c r="AK47" s="172"/>
      <c r="AL47" s="172"/>
      <c r="AM47" s="172"/>
      <c r="AN47" s="172"/>
      <c r="AO47" s="172"/>
      <c r="AP47" s="172"/>
      <c r="AQ47" s="173" t="str">
        <f t="shared" si="14"/>
        <v/>
      </c>
      <c r="AR47" s="502" t="str">
        <f t="shared" si="15"/>
        <v/>
      </c>
      <c r="AS47" s="502"/>
      <c r="AT47" s="174"/>
      <c r="AU47" s="174"/>
      <c r="AV47" s="174"/>
      <c r="AW47" s="174"/>
      <c r="AX47" s="174"/>
      <c r="AY47" s="174"/>
      <c r="AZ47" s="174"/>
      <c r="BA47" s="174"/>
      <c r="BB47" s="174"/>
      <c r="BC47" s="174"/>
      <c r="BD47" s="174"/>
      <c r="BE47" s="174"/>
      <c r="BF47" s="174"/>
      <c r="BG47" s="542">
        <f t="shared" si="16"/>
        <v>0</v>
      </c>
      <c r="BH47" s="543">
        <f t="shared" si="17"/>
        <v>0</v>
      </c>
      <c r="BI47" s="544">
        <f t="shared" si="18"/>
        <v>0</v>
      </c>
      <c r="BJ47" s="210"/>
      <c r="BK47" s="210"/>
      <c r="BL47" s="174"/>
    </row>
    <row r="48" spans="1:64" s="175" customFormat="1" ht="16" customHeight="1" x14ac:dyDescent="0.3">
      <c r="A48" s="173">
        <v>6</v>
      </c>
      <c r="B48" s="190"/>
      <c r="C48" s="192"/>
      <c r="D48" s="172"/>
      <c r="E48" s="172"/>
      <c r="F48" s="153" t="str">
        <f t="shared" si="9"/>
        <v/>
      </c>
      <c r="G48" s="172"/>
      <c r="H48" s="172"/>
      <c r="I48" s="172"/>
      <c r="J48" s="172"/>
      <c r="K48" s="172"/>
      <c r="L48" s="172"/>
      <c r="M48" s="172"/>
      <c r="N48" s="172"/>
      <c r="O48" s="172"/>
      <c r="P48" s="172"/>
      <c r="Q48" s="153" t="str">
        <f t="shared" si="10"/>
        <v/>
      </c>
      <c r="R48" s="172"/>
      <c r="S48" s="185"/>
      <c r="T48" s="193" t="str">
        <f t="shared" si="8"/>
        <v/>
      </c>
      <c r="U48" s="172"/>
      <c r="V48" s="187"/>
      <c r="W48" s="194" t="str">
        <f t="shared" si="19"/>
        <v/>
      </c>
      <c r="X48" s="172"/>
      <c r="Y48" s="187"/>
      <c r="Z48" s="195" t="str">
        <f t="shared" si="20"/>
        <v/>
      </c>
      <c r="AA48" s="196"/>
      <c r="AB48" s="156" t="str">
        <f t="shared" si="13"/>
        <v/>
      </c>
      <c r="AC48" s="172"/>
      <c r="AD48" s="172"/>
      <c r="AE48" s="172"/>
      <c r="AF48" s="172"/>
      <c r="AG48" s="172"/>
      <c r="AH48" s="172"/>
      <c r="AI48" s="172"/>
      <c r="AJ48" s="172"/>
      <c r="AK48" s="172"/>
      <c r="AL48" s="172"/>
      <c r="AM48" s="172"/>
      <c r="AN48" s="172"/>
      <c r="AO48" s="172"/>
      <c r="AP48" s="172"/>
      <c r="AQ48" s="173" t="str">
        <f t="shared" si="14"/>
        <v/>
      </c>
      <c r="AR48" s="502" t="str">
        <f t="shared" si="15"/>
        <v/>
      </c>
      <c r="AS48" s="502"/>
      <c r="AT48" s="174"/>
      <c r="AU48" s="174"/>
      <c r="AV48" s="174"/>
      <c r="AW48" s="174"/>
      <c r="AX48" s="174"/>
      <c r="AY48" s="174"/>
      <c r="AZ48" s="174"/>
      <c r="BA48" s="174"/>
      <c r="BB48" s="174"/>
      <c r="BC48" s="174"/>
      <c r="BD48" s="174"/>
      <c r="BE48" s="174"/>
      <c r="BF48" s="174"/>
      <c r="BG48" s="542">
        <f t="shared" si="16"/>
        <v>0</v>
      </c>
      <c r="BH48" s="543">
        <f t="shared" si="17"/>
        <v>0</v>
      </c>
      <c r="BI48" s="544">
        <f t="shared" si="18"/>
        <v>0</v>
      </c>
      <c r="BJ48" s="210"/>
      <c r="BK48" s="210"/>
      <c r="BL48" s="174"/>
    </row>
    <row r="49" spans="1:64" s="175" customFormat="1" ht="15.75" customHeight="1" x14ac:dyDescent="0.3">
      <c r="A49" s="173">
        <v>7</v>
      </c>
      <c r="B49" s="190"/>
      <c r="C49" s="184"/>
      <c r="D49" s="172"/>
      <c r="E49" s="185"/>
      <c r="F49" s="155" t="str">
        <f t="shared" si="9"/>
        <v/>
      </c>
      <c r="G49" s="185"/>
      <c r="H49" s="185"/>
      <c r="I49" s="185"/>
      <c r="J49" s="185"/>
      <c r="K49" s="185"/>
      <c r="L49" s="185"/>
      <c r="M49" s="185"/>
      <c r="N49" s="185"/>
      <c r="O49" s="185"/>
      <c r="P49" s="185"/>
      <c r="Q49" s="155" t="str">
        <f t="shared" si="10"/>
        <v/>
      </c>
      <c r="R49" s="185"/>
      <c r="S49" s="185"/>
      <c r="T49" s="186" t="str">
        <f t="shared" si="8"/>
        <v/>
      </c>
      <c r="U49" s="185"/>
      <c r="V49" s="187"/>
      <c r="W49" s="188" t="str">
        <f t="shared" si="19"/>
        <v/>
      </c>
      <c r="X49" s="185"/>
      <c r="Y49" s="187"/>
      <c r="Z49" s="189" t="str">
        <f t="shared" si="20"/>
        <v/>
      </c>
      <c r="AA49" s="171"/>
      <c r="AB49" s="154" t="str">
        <f t="shared" si="13"/>
        <v/>
      </c>
      <c r="AC49" s="185"/>
      <c r="AD49" s="185"/>
      <c r="AE49" s="185"/>
      <c r="AF49" s="185"/>
      <c r="AG49" s="185"/>
      <c r="AH49" s="185"/>
      <c r="AI49" s="185"/>
      <c r="AJ49" s="185"/>
      <c r="AK49" s="185"/>
      <c r="AL49" s="185"/>
      <c r="AM49" s="185"/>
      <c r="AN49" s="185"/>
      <c r="AO49" s="185"/>
      <c r="AP49" s="185"/>
      <c r="AQ49" s="182" t="str">
        <f t="shared" si="14"/>
        <v/>
      </c>
      <c r="AR49" s="503" t="str">
        <f t="shared" si="15"/>
        <v/>
      </c>
      <c r="AS49" s="503"/>
      <c r="AT49" s="174"/>
      <c r="AU49" s="174"/>
      <c r="AV49" s="174"/>
      <c r="AW49" s="174"/>
      <c r="AX49" s="174"/>
      <c r="AY49" s="174"/>
      <c r="AZ49" s="174"/>
      <c r="BA49" s="174"/>
      <c r="BB49" s="174"/>
      <c r="BC49" s="174"/>
      <c r="BD49" s="174"/>
      <c r="BE49" s="174"/>
      <c r="BF49" s="174"/>
      <c r="BG49" s="542">
        <f t="shared" si="16"/>
        <v>0</v>
      </c>
      <c r="BH49" s="543">
        <f t="shared" si="17"/>
        <v>0</v>
      </c>
      <c r="BI49" s="544">
        <f t="shared" si="18"/>
        <v>0</v>
      </c>
      <c r="BJ49" s="210"/>
      <c r="BK49" s="210"/>
      <c r="BL49" s="174"/>
    </row>
    <row r="50" spans="1:64" s="175" customFormat="1" ht="15.75" customHeight="1" x14ac:dyDescent="0.3">
      <c r="A50" s="173">
        <v>8</v>
      </c>
      <c r="B50" s="190"/>
      <c r="C50" s="191"/>
      <c r="D50" s="172"/>
      <c r="E50" s="172"/>
      <c r="F50" s="153" t="str">
        <f t="shared" si="9"/>
        <v/>
      </c>
      <c r="G50" s="172"/>
      <c r="H50" s="172"/>
      <c r="I50" s="172"/>
      <c r="J50" s="172"/>
      <c r="K50" s="172"/>
      <c r="L50" s="172"/>
      <c r="M50" s="172"/>
      <c r="N50" s="172"/>
      <c r="O50" s="172"/>
      <c r="P50" s="172"/>
      <c r="Q50" s="153" t="str">
        <f t="shared" si="10"/>
        <v/>
      </c>
      <c r="R50" s="172"/>
      <c r="S50" s="185"/>
      <c r="T50" s="186" t="str">
        <f t="shared" si="8"/>
        <v/>
      </c>
      <c r="U50" s="172"/>
      <c r="V50" s="187"/>
      <c r="W50" s="188" t="str">
        <f t="shared" si="19"/>
        <v/>
      </c>
      <c r="X50" s="172"/>
      <c r="Y50" s="187"/>
      <c r="Z50" s="189" t="str">
        <f t="shared" si="20"/>
        <v/>
      </c>
      <c r="AA50" s="171"/>
      <c r="AB50" s="154" t="str">
        <f t="shared" si="13"/>
        <v/>
      </c>
      <c r="AC50" s="172"/>
      <c r="AD50" s="172"/>
      <c r="AE50" s="172"/>
      <c r="AF50" s="172"/>
      <c r="AG50" s="172"/>
      <c r="AH50" s="172"/>
      <c r="AI50" s="172"/>
      <c r="AJ50" s="172"/>
      <c r="AK50" s="172"/>
      <c r="AL50" s="172"/>
      <c r="AM50" s="172"/>
      <c r="AN50" s="172"/>
      <c r="AO50" s="172"/>
      <c r="AP50" s="172"/>
      <c r="AQ50" s="173" t="str">
        <f t="shared" si="14"/>
        <v/>
      </c>
      <c r="AR50" s="502" t="str">
        <f t="shared" si="15"/>
        <v/>
      </c>
      <c r="AS50" s="502"/>
      <c r="AT50" s="174"/>
      <c r="AU50" s="174"/>
      <c r="AV50" s="174"/>
      <c r="AW50" s="174"/>
      <c r="AX50" s="174"/>
      <c r="AY50" s="174"/>
      <c r="AZ50" s="174"/>
      <c r="BA50" s="174"/>
      <c r="BB50" s="174"/>
      <c r="BC50" s="174"/>
      <c r="BD50" s="174"/>
      <c r="BE50" s="174"/>
      <c r="BF50" s="174"/>
      <c r="BG50" s="542">
        <f t="shared" si="16"/>
        <v>0</v>
      </c>
      <c r="BH50" s="543">
        <f t="shared" si="17"/>
        <v>0</v>
      </c>
      <c r="BI50" s="544">
        <f t="shared" si="18"/>
        <v>0</v>
      </c>
      <c r="BJ50" s="210"/>
      <c r="BK50" s="210"/>
      <c r="BL50" s="174"/>
    </row>
    <row r="51" spans="1:64" s="175" customFormat="1" ht="15.75" customHeight="1" x14ac:dyDescent="0.3">
      <c r="A51" s="173">
        <v>9</v>
      </c>
      <c r="B51" s="190"/>
      <c r="C51" s="191"/>
      <c r="D51" s="172"/>
      <c r="E51" s="172"/>
      <c r="F51" s="153" t="str">
        <f t="shared" si="9"/>
        <v/>
      </c>
      <c r="G51" s="172"/>
      <c r="H51" s="172"/>
      <c r="I51" s="172"/>
      <c r="J51" s="172"/>
      <c r="K51" s="172"/>
      <c r="L51" s="172"/>
      <c r="M51" s="172"/>
      <c r="N51" s="172"/>
      <c r="O51" s="172"/>
      <c r="P51" s="172"/>
      <c r="Q51" s="153" t="str">
        <f t="shared" si="10"/>
        <v/>
      </c>
      <c r="R51" s="172"/>
      <c r="S51" s="185"/>
      <c r="T51" s="186" t="str">
        <f t="shared" si="8"/>
        <v/>
      </c>
      <c r="U51" s="172"/>
      <c r="V51" s="187"/>
      <c r="W51" s="188" t="str">
        <f t="shared" si="19"/>
        <v/>
      </c>
      <c r="X51" s="172"/>
      <c r="Y51" s="187"/>
      <c r="Z51" s="189" t="str">
        <f t="shared" si="20"/>
        <v/>
      </c>
      <c r="AA51" s="171"/>
      <c r="AB51" s="154" t="str">
        <f t="shared" si="13"/>
        <v/>
      </c>
      <c r="AC51" s="172"/>
      <c r="AD51" s="172"/>
      <c r="AE51" s="172"/>
      <c r="AF51" s="172"/>
      <c r="AG51" s="172"/>
      <c r="AH51" s="172"/>
      <c r="AI51" s="172"/>
      <c r="AJ51" s="172"/>
      <c r="AK51" s="172"/>
      <c r="AL51" s="172"/>
      <c r="AM51" s="172"/>
      <c r="AN51" s="172"/>
      <c r="AO51" s="172"/>
      <c r="AP51" s="172"/>
      <c r="AQ51" s="173" t="str">
        <f t="shared" si="14"/>
        <v/>
      </c>
      <c r="AR51" s="502" t="str">
        <f t="shared" si="15"/>
        <v/>
      </c>
      <c r="AS51" s="502"/>
      <c r="AT51" s="174"/>
      <c r="AU51" s="174"/>
      <c r="AV51" s="174"/>
      <c r="AW51" s="174"/>
      <c r="AX51" s="174"/>
      <c r="AY51" s="174"/>
      <c r="AZ51" s="174"/>
      <c r="BA51" s="174"/>
      <c r="BB51" s="174"/>
      <c r="BC51" s="174"/>
      <c r="BD51" s="174"/>
      <c r="BE51" s="174"/>
      <c r="BF51" s="174"/>
      <c r="BG51" s="542">
        <f t="shared" si="16"/>
        <v>0</v>
      </c>
      <c r="BH51" s="543">
        <f t="shared" si="17"/>
        <v>0</v>
      </c>
      <c r="BI51" s="544">
        <f t="shared" si="18"/>
        <v>0</v>
      </c>
      <c r="BJ51" s="210"/>
      <c r="BK51" s="210"/>
      <c r="BL51" s="174"/>
    </row>
    <row r="52" spans="1:64" s="175" customFormat="1" ht="15.75" customHeight="1" x14ac:dyDescent="0.3">
      <c r="A52" s="173">
        <v>10</v>
      </c>
      <c r="B52" s="190"/>
      <c r="C52" s="191"/>
      <c r="D52" s="172"/>
      <c r="E52" s="172"/>
      <c r="F52" s="153" t="str">
        <f t="shared" si="9"/>
        <v/>
      </c>
      <c r="G52" s="172"/>
      <c r="H52" s="172"/>
      <c r="I52" s="172"/>
      <c r="J52" s="172"/>
      <c r="K52" s="172"/>
      <c r="L52" s="172"/>
      <c r="M52" s="172"/>
      <c r="N52" s="172"/>
      <c r="O52" s="172"/>
      <c r="P52" s="172"/>
      <c r="Q52" s="153" t="str">
        <f t="shared" si="10"/>
        <v/>
      </c>
      <c r="R52" s="172"/>
      <c r="S52" s="185"/>
      <c r="T52" s="186" t="str">
        <f t="shared" si="8"/>
        <v/>
      </c>
      <c r="U52" s="172"/>
      <c r="V52" s="187"/>
      <c r="W52" s="188" t="str">
        <f t="shared" si="19"/>
        <v/>
      </c>
      <c r="X52" s="172"/>
      <c r="Y52" s="187"/>
      <c r="Z52" s="189" t="str">
        <f t="shared" si="20"/>
        <v/>
      </c>
      <c r="AA52" s="171"/>
      <c r="AB52" s="154" t="str">
        <f t="shared" si="13"/>
        <v/>
      </c>
      <c r="AC52" s="172"/>
      <c r="AD52" s="172"/>
      <c r="AE52" s="172"/>
      <c r="AF52" s="172"/>
      <c r="AG52" s="172"/>
      <c r="AH52" s="172"/>
      <c r="AI52" s="172"/>
      <c r="AJ52" s="172"/>
      <c r="AK52" s="172"/>
      <c r="AL52" s="172"/>
      <c r="AM52" s="172"/>
      <c r="AN52" s="172"/>
      <c r="AO52" s="172"/>
      <c r="AP52" s="172"/>
      <c r="AQ52" s="173" t="str">
        <f t="shared" si="14"/>
        <v/>
      </c>
      <c r="AR52" s="502" t="str">
        <f t="shared" si="15"/>
        <v/>
      </c>
      <c r="AS52" s="502"/>
      <c r="AT52" s="174"/>
      <c r="AU52" s="174"/>
      <c r="AV52" s="174"/>
      <c r="AW52" s="174"/>
      <c r="AX52" s="174"/>
      <c r="AY52" s="174"/>
      <c r="AZ52" s="174"/>
      <c r="BA52" s="174"/>
      <c r="BB52" s="174"/>
      <c r="BC52" s="174"/>
      <c r="BD52" s="174"/>
      <c r="BE52" s="174"/>
      <c r="BF52" s="174"/>
      <c r="BG52" s="542">
        <f t="shared" si="16"/>
        <v>0</v>
      </c>
      <c r="BH52" s="543">
        <f t="shared" si="17"/>
        <v>0</v>
      </c>
      <c r="BI52" s="544">
        <f t="shared" si="18"/>
        <v>0</v>
      </c>
      <c r="BJ52" s="210"/>
      <c r="BK52" s="210"/>
      <c r="BL52" s="174"/>
    </row>
    <row r="53" spans="1:64" s="175" customFormat="1" ht="15.75" customHeight="1" x14ac:dyDescent="0.3">
      <c r="A53" s="173">
        <v>11</v>
      </c>
      <c r="B53" s="190"/>
      <c r="C53" s="191"/>
      <c r="D53" s="172"/>
      <c r="E53" s="172"/>
      <c r="F53" s="153" t="str">
        <f t="shared" si="9"/>
        <v/>
      </c>
      <c r="G53" s="172"/>
      <c r="H53" s="172"/>
      <c r="I53" s="172"/>
      <c r="J53" s="172"/>
      <c r="K53" s="172"/>
      <c r="L53" s="172"/>
      <c r="M53" s="172"/>
      <c r="N53" s="172"/>
      <c r="O53" s="172"/>
      <c r="P53" s="172"/>
      <c r="Q53" s="153" t="str">
        <f t="shared" si="10"/>
        <v/>
      </c>
      <c r="R53" s="172"/>
      <c r="S53" s="185"/>
      <c r="T53" s="186" t="str">
        <f t="shared" si="8"/>
        <v/>
      </c>
      <c r="U53" s="172"/>
      <c r="V53" s="187"/>
      <c r="W53" s="188" t="str">
        <f t="shared" si="19"/>
        <v/>
      </c>
      <c r="X53" s="172"/>
      <c r="Y53" s="187"/>
      <c r="Z53" s="189" t="str">
        <f t="shared" si="20"/>
        <v/>
      </c>
      <c r="AA53" s="171"/>
      <c r="AB53" s="154" t="str">
        <f t="shared" si="13"/>
        <v/>
      </c>
      <c r="AC53" s="172"/>
      <c r="AD53" s="172"/>
      <c r="AE53" s="172"/>
      <c r="AF53" s="172"/>
      <c r="AG53" s="172"/>
      <c r="AH53" s="172"/>
      <c r="AI53" s="172"/>
      <c r="AJ53" s="172"/>
      <c r="AK53" s="172"/>
      <c r="AL53" s="172"/>
      <c r="AM53" s="172"/>
      <c r="AN53" s="172"/>
      <c r="AO53" s="172"/>
      <c r="AP53" s="172"/>
      <c r="AQ53" s="173" t="str">
        <f t="shared" si="14"/>
        <v/>
      </c>
      <c r="AR53" s="502" t="str">
        <f t="shared" si="15"/>
        <v/>
      </c>
      <c r="AS53" s="502"/>
      <c r="AT53" s="174"/>
      <c r="AU53" s="174"/>
      <c r="AV53" s="174"/>
      <c r="AW53" s="174"/>
      <c r="AX53" s="174"/>
      <c r="AY53" s="174"/>
      <c r="AZ53" s="174"/>
      <c r="BA53" s="174"/>
      <c r="BB53" s="174"/>
      <c r="BC53" s="174"/>
      <c r="BD53" s="174"/>
      <c r="BE53" s="174"/>
      <c r="BF53" s="174"/>
      <c r="BG53" s="542">
        <f t="shared" si="16"/>
        <v>0</v>
      </c>
      <c r="BH53" s="543">
        <f t="shared" si="17"/>
        <v>0</v>
      </c>
      <c r="BI53" s="544">
        <f t="shared" si="18"/>
        <v>0</v>
      </c>
      <c r="BJ53" s="210"/>
      <c r="BK53" s="210"/>
      <c r="BL53" s="174"/>
    </row>
    <row r="54" spans="1:64" s="175" customFormat="1" ht="15.75" customHeight="1" x14ac:dyDescent="0.3">
      <c r="A54" s="173">
        <v>12</v>
      </c>
      <c r="B54" s="190"/>
      <c r="C54" s="191"/>
      <c r="D54" s="172"/>
      <c r="E54" s="172"/>
      <c r="F54" s="153" t="str">
        <f t="shared" si="9"/>
        <v/>
      </c>
      <c r="G54" s="172"/>
      <c r="H54" s="172"/>
      <c r="I54" s="172"/>
      <c r="J54" s="172"/>
      <c r="K54" s="172"/>
      <c r="L54" s="172"/>
      <c r="M54" s="172"/>
      <c r="N54" s="172"/>
      <c r="O54" s="172"/>
      <c r="P54" s="172"/>
      <c r="Q54" s="153" t="str">
        <f t="shared" si="10"/>
        <v/>
      </c>
      <c r="R54" s="172"/>
      <c r="S54" s="185"/>
      <c r="T54" s="186" t="str">
        <f t="shared" si="8"/>
        <v/>
      </c>
      <c r="U54" s="172"/>
      <c r="V54" s="187"/>
      <c r="W54" s="188" t="str">
        <f t="shared" si="19"/>
        <v/>
      </c>
      <c r="X54" s="172"/>
      <c r="Y54" s="187"/>
      <c r="Z54" s="189" t="str">
        <f t="shared" si="20"/>
        <v/>
      </c>
      <c r="AA54" s="171"/>
      <c r="AB54" s="154" t="str">
        <f t="shared" si="13"/>
        <v/>
      </c>
      <c r="AC54" s="172"/>
      <c r="AD54" s="172"/>
      <c r="AE54" s="172"/>
      <c r="AF54" s="172"/>
      <c r="AG54" s="172"/>
      <c r="AH54" s="172"/>
      <c r="AI54" s="172"/>
      <c r="AJ54" s="172"/>
      <c r="AK54" s="172"/>
      <c r="AL54" s="172"/>
      <c r="AM54" s="172"/>
      <c r="AN54" s="172"/>
      <c r="AO54" s="172"/>
      <c r="AP54" s="172"/>
      <c r="AQ54" s="173" t="str">
        <f t="shared" si="14"/>
        <v/>
      </c>
      <c r="AR54" s="502" t="str">
        <f t="shared" si="15"/>
        <v/>
      </c>
      <c r="AS54" s="502"/>
      <c r="AT54" s="174"/>
      <c r="AU54" s="174"/>
      <c r="AV54" s="174"/>
      <c r="AW54" s="174"/>
      <c r="AX54" s="174"/>
      <c r="AY54" s="174"/>
      <c r="AZ54" s="174"/>
      <c r="BA54" s="174"/>
      <c r="BB54" s="174"/>
      <c r="BC54" s="174"/>
      <c r="BD54" s="174"/>
      <c r="BE54" s="174"/>
      <c r="BF54" s="174"/>
      <c r="BG54" s="542">
        <f t="shared" si="16"/>
        <v>0</v>
      </c>
      <c r="BH54" s="543">
        <f t="shared" si="17"/>
        <v>0</v>
      </c>
      <c r="BI54" s="544">
        <f t="shared" si="18"/>
        <v>0</v>
      </c>
      <c r="BJ54" s="210"/>
      <c r="BK54" s="210"/>
      <c r="BL54" s="174"/>
    </row>
    <row r="55" spans="1:64" s="175" customFormat="1" ht="15.75" customHeight="1" x14ac:dyDescent="0.3">
      <c r="A55" s="173">
        <v>13</v>
      </c>
      <c r="B55" s="190"/>
      <c r="C55" s="191"/>
      <c r="D55" s="172"/>
      <c r="E55" s="172"/>
      <c r="F55" s="153" t="str">
        <f t="shared" si="9"/>
        <v/>
      </c>
      <c r="G55" s="172"/>
      <c r="H55" s="172"/>
      <c r="I55" s="172"/>
      <c r="J55" s="172"/>
      <c r="K55" s="172"/>
      <c r="L55" s="172"/>
      <c r="M55" s="172"/>
      <c r="N55" s="172"/>
      <c r="O55" s="172"/>
      <c r="P55" s="172"/>
      <c r="Q55" s="153" t="str">
        <f t="shared" si="10"/>
        <v/>
      </c>
      <c r="R55" s="172"/>
      <c r="S55" s="185"/>
      <c r="T55" s="186" t="str">
        <f t="shared" si="8"/>
        <v/>
      </c>
      <c r="U55" s="172"/>
      <c r="V55" s="187"/>
      <c r="W55" s="188" t="str">
        <f t="shared" si="19"/>
        <v/>
      </c>
      <c r="X55" s="172"/>
      <c r="Y55" s="187"/>
      <c r="Z55" s="189" t="str">
        <f t="shared" si="20"/>
        <v/>
      </c>
      <c r="AA55" s="171"/>
      <c r="AB55" s="154" t="str">
        <f t="shared" si="13"/>
        <v/>
      </c>
      <c r="AC55" s="172"/>
      <c r="AD55" s="172"/>
      <c r="AE55" s="172"/>
      <c r="AF55" s="172"/>
      <c r="AG55" s="172"/>
      <c r="AH55" s="172"/>
      <c r="AI55" s="172"/>
      <c r="AJ55" s="172"/>
      <c r="AK55" s="172"/>
      <c r="AL55" s="172"/>
      <c r="AM55" s="172"/>
      <c r="AN55" s="172"/>
      <c r="AO55" s="172"/>
      <c r="AP55" s="172"/>
      <c r="AQ55" s="173" t="str">
        <f t="shared" si="14"/>
        <v/>
      </c>
      <c r="AR55" s="502" t="str">
        <f t="shared" si="15"/>
        <v/>
      </c>
      <c r="AS55" s="502"/>
      <c r="AT55" s="174"/>
      <c r="AU55" s="174"/>
      <c r="AV55" s="174"/>
      <c r="AW55" s="174"/>
      <c r="AX55" s="174"/>
      <c r="AY55" s="174"/>
      <c r="AZ55" s="174"/>
      <c r="BA55" s="174"/>
      <c r="BB55" s="174"/>
      <c r="BC55" s="174"/>
      <c r="BD55" s="174"/>
      <c r="BE55" s="174"/>
      <c r="BF55" s="174"/>
      <c r="BG55" s="542">
        <f t="shared" si="16"/>
        <v>0</v>
      </c>
      <c r="BH55" s="543">
        <f t="shared" si="17"/>
        <v>0</v>
      </c>
      <c r="BI55" s="544">
        <f t="shared" si="18"/>
        <v>0</v>
      </c>
      <c r="BJ55" s="210"/>
      <c r="BK55" s="210"/>
      <c r="BL55" s="174"/>
    </row>
    <row r="56" spans="1:64" s="175" customFormat="1" ht="15.75" customHeight="1" x14ac:dyDescent="0.3">
      <c r="A56" s="173">
        <v>14</v>
      </c>
      <c r="B56" s="190"/>
      <c r="C56" s="191"/>
      <c r="D56" s="172"/>
      <c r="E56" s="172"/>
      <c r="F56" s="153" t="str">
        <f t="shared" si="9"/>
        <v/>
      </c>
      <c r="G56" s="172"/>
      <c r="H56" s="172"/>
      <c r="I56" s="172"/>
      <c r="J56" s="172"/>
      <c r="K56" s="172"/>
      <c r="L56" s="172"/>
      <c r="M56" s="172"/>
      <c r="N56" s="172"/>
      <c r="O56" s="172"/>
      <c r="P56" s="172"/>
      <c r="Q56" s="153" t="str">
        <f t="shared" si="10"/>
        <v/>
      </c>
      <c r="R56" s="172"/>
      <c r="S56" s="185"/>
      <c r="T56" s="186" t="str">
        <f t="shared" si="8"/>
        <v/>
      </c>
      <c r="U56" s="172"/>
      <c r="V56" s="187"/>
      <c r="W56" s="188" t="str">
        <f t="shared" si="19"/>
        <v/>
      </c>
      <c r="X56" s="172"/>
      <c r="Y56" s="187"/>
      <c r="Z56" s="189" t="str">
        <f t="shared" si="20"/>
        <v/>
      </c>
      <c r="AA56" s="171"/>
      <c r="AB56" s="154" t="str">
        <f t="shared" si="13"/>
        <v/>
      </c>
      <c r="AC56" s="172"/>
      <c r="AD56" s="172"/>
      <c r="AE56" s="172"/>
      <c r="AF56" s="172"/>
      <c r="AG56" s="172"/>
      <c r="AH56" s="172"/>
      <c r="AI56" s="172"/>
      <c r="AJ56" s="172"/>
      <c r="AK56" s="172"/>
      <c r="AL56" s="172"/>
      <c r="AM56" s="172"/>
      <c r="AN56" s="172"/>
      <c r="AO56" s="172"/>
      <c r="AP56" s="172"/>
      <c r="AQ56" s="173" t="str">
        <f t="shared" si="14"/>
        <v/>
      </c>
      <c r="AR56" s="502" t="str">
        <f t="shared" si="15"/>
        <v/>
      </c>
      <c r="AS56" s="502"/>
      <c r="AT56" s="174"/>
      <c r="AU56" s="174"/>
      <c r="AV56" s="174"/>
      <c r="AW56" s="174"/>
      <c r="AX56" s="174"/>
      <c r="AY56" s="174"/>
      <c r="AZ56" s="174"/>
      <c r="BA56" s="174"/>
      <c r="BB56" s="174"/>
      <c r="BC56" s="174"/>
      <c r="BD56" s="174"/>
      <c r="BE56" s="174"/>
      <c r="BF56" s="174"/>
      <c r="BG56" s="542">
        <f t="shared" si="16"/>
        <v>0</v>
      </c>
      <c r="BH56" s="543">
        <f t="shared" si="17"/>
        <v>0</v>
      </c>
      <c r="BI56" s="544">
        <f t="shared" si="18"/>
        <v>0</v>
      </c>
      <c r="BJ56" s="210"/>
      <c r="BK56" s="210"/>
      <c r="BL56" s="174"/>
    </row>
    <row r="57" spans="1:64" s="175" customFormat="1" ht="15.75" customHeight="1" x14ac:dyDescent="0.3">
      <c r="A57" s="173">
        <v>15</v>
      </c>
      <c r="B57" s="190"/>
      <c r="C57" s="191"/>
      <c r="D57" s="172"/>
      <c r="E57" s="172"/>
      <c r="F57" s="153" t="str">
        <f t="shared" si="9"/>
        <v/>
      </c>
      <c r="G57" s="172"/>
      <c r="H57" s="172"/>
      <c r="I57" s="172"/>
      <c r="J57" s="172"/>
      <c r="K57" s="172"/>
      <c r="L57" s="172"/>
      <c r="M57" s="172"/>
      <c r="N57" s="172"/>
      <c r="O57" s="172"/>
      <c r="P57" s="172"/>
      <c r="Q57" s="153" t="str">
        <f t="shared" si="10"/>
        <v/>
      </c>
      <c r="R57" s="172"/>
      <c r="S57" s="185"/>
      <c r="T57" s="186" t="str">
        <f t="shared" si="8"/>
        <v/>
      </c>
      <c r="U57" s="172"/>
      <c r="V57" s="187"/>
      <c r="W57" s="188" t="str">
        <f t="shared" si="19"/>
        <v/>
      </c>
      <c r="X57" s="172"/>
      <c r="Y57" s="187"/>
      <c r="Z57" s="189" t="str">
        <f t="shared" si="20"/>
        <v/>
      </c>
      <c r="AA57" s="171"/>
      <c r="AB57" s="154" t="str">
        <f t="shared" si="13"/>
        <v/>
      </c>
      <c r="AC57" s="172"/>
      <c r="AD57" s="172"/>
      <c r="AE57" s="172"/>
      <c r="AF57" s="172"/>
      <c r="AG57" s="172"/>
      <c r="AH57" s="172"/>
      <c r="AI57" s="172"/>
      <c r="AJ57" s="172"/>
      <c r="AK57" s="172"/>
      <c r="AL57" s="172"/>
      <c r="AM57" s="172"/>
      <c r="AN57" s="172"/>
      <c r="AO57" s="172"/>
      <c r="AP57" s="172"/>
      <c r="AQ57" s="173" t="str">
        <f t="shared" si="14"/>
        <v/>
      </c>
      <c r="AR57" s="502" t="str">
        <f t="shared" si="15"/>
        <v/>
      </c>
      <c r="AS57" s="502"/>
      <c r="AT57" s="174"/>
      <c r="AU57" s="174"/>
      <c r="AV57" s="174"/>
      <c r="AW57" s="174"/>
      <c r="AX57" s="174"/>
      <c r="AY57" s="174"/>
      <c r="AZ57" s="174"/>
      <c r="BA57" s="174"/>
      <c r="BB57" s="174"/>
      <c r="BC57" s="174"/>
      <c r="BD57" s="174"/>
      <c r="BE57" s="174"/>
      <c r="BF57" s="174"/>
      <c r="BG57" s="542">
        <f t="shared" si="16"/>
        <v>0</v>
      </c>
      <c r="BH57" s="543">
        <f t="shared" si="17"/>
        <v>0</v>
      </c>
      <c r="BI57" s="544">
        <f t="shared" si="18"/>
        <v>0</v>
      </c>
      <c r="BJ57" s="210"/>
      <c r="BK57" s="210"/>
      <c r="BL57" s="174"/>
    </row>
    <row r="58" spans="1:64" s="175" customFormat="1" ht="15.75" customHeight="1" x14ac:dyDescent="0.3">
      <c r="A58" s="173">
        <v>16</v>
      </c>
      <c r="B58" s="190"/>
      <c r="C58" s="191"/>
      <c r="D58" s="172"/>
      <c r="E58" s="172"/>
      <c r="F58" s="153" t="str">
        <f t="shared" si="9"/>
        <v/>
      </c>
      <c r="G58" s="172"/>
      <c r="H58" s="172"/>
      <c r="I58" s="172"/>
      <c r="J58" s="172"/>
      <c r="K58" s="172"/>
      <c r="L58" s="172"/>
      <c r="M58" s="172"/>
      <c r="N58" s="172"/>
      <c r="O58" s="172"/>
      <c r="P58" s="172"/>
      <c r="Q58" s="153" t="str">
        <f t="shared" si="10"/>
        <v/>
      </c>
      <c r="R58" s="172"/>
      <c r="S58" s="185"/>
      <c r="T58" s="186" t="str">
        <f t="shared" si="8"/>
        <v/>
      </c>
      <c r="U58" s="172"/>
      <c r="V58" s="187"/>
      <c r="W58" s="188" t="str">
        <f t="shared" si="19"/>
        <v/>
      </c>
      <c r="X58" s="172"/>
      <c r="Y58" s="187"/>
      <c r="Z58" s="189" t="str">
        <f t="shared" si="20"/>
        <v/>
      </c>
      <c r="AA58" s="171"/>
      <c r="AB58" s="154" t="str">
        <f t="shared" si="13"/>
        <v/>
      </c>
      <c r="AC58" s="172"/>
      <c r="AD58" s="172"/>
      <c r="AE58" s="172"/>
      <c r="AF58" s="172"/>
      <c r="AG58" s="172"/>
      <c r="AH58" s="172"/>
      <c r="AI58" s="172"/>
      <c r="AJ58" s="172"/>
      <c r="AK58" s="172"/>
      <c r="AL58" s="172"/>
      <c r="AM58" s="172"/>
      <c r="AN58" s="172"/>
      <c r="AO58" s="172"/>
      <c r="AP58" s="172"/>
      <c r="AQ58" s="173" t="str">
        <f t="shared" si="14"/>
        <v/>
      </c>
      <c r="AR58" s="502" t="str">
        <f t="shared" si="15"/>
        <v/>
      </c>
      <c r="AS58" s="502"/>
      <c r="AT58" s="174"/>
      <c r="AU58" s="174"/>
      <c r="AV58" s="174"/>
      <c r="AW58" s="174"/>
      <c r="AX58" s="174"/>
      <c r="AY58" s="174"/>
      <c r="AZ58" s="174"/>
      <c r="BA58" s="174"/>
      <c r="BB58" s="174"/>
      <c r="BC58" s="174"/>
      <c r="BD58" s="174"/>
      <c r="BE58" s="174"/>
      <c r="BF58" s="174"/>
      <c r="BG58" s="542">
        <f t="shared" si="16"/>
        <v>0</v>
      </c>
      <c r="BH58" s="543">
        <f t="shared" si="17"/>
        <v>0</v>
      </c>
      <c r="BI58" s="544">
        <f t="shared" si="18"/>
        <v>0</v>
      </c>
      <c r="BJ58" s="210"/>
      <c r="BK58" s="210"/>
      <c r="BL58" s="174"/>
    </row>
    <row r="59" spans="1:64" s="175" customFormat="1" ht="15.75" customHeight="1" x14ac:dyDescent="0.3">
      <c r="A59" s="173">
        <v>17</v>
      </c>
      <c r="B59" s="190"/>
      <c r="C59" s="191"/>
      <c r="D59" s="172"/>
      <c r="E59" s="172"/>
      <c r="F59" s="153" t="str">
        <f t="shared" si="9"/>
        <v/>
      </c>
      <c r="G59" s="172"/>
      <c r="H59" s="172"/>
      <c r="I59" s="172"/>
      <c r="J59" s="172"/>
      <c r="K59" s="172"/>
      <c r="L59" s="172"/>
      <c r="M59" s="172"/>
      <c r="N59" s="172"/>
      <c r="O59" s="172"/>
      <c r="P59" s="172"/>
      <c r="Q59" s="153" t="str">
        <f t="shared" si="10"/>
        <v/>
      </c>
      <c r="R59" s="172"/>
      <c r="S59" s="185"/>
      <c r="T59" s="186" t="str">
        <f t="shared" si="8"/>
        <v/>
      </c>
      <c r="U59" s="172"/>
      <c r="V59" s="187"/>
      <c r="W59" s="188" t="str">
        <f t="shared" si="19"/>
        <v/>
      </c>
      <c r="X59" s="172"/>
      <c r="Y59" s="187"/>
      <c r="Z59" s="189" t="str">
        <f t="shared" si="20"/>
        <v/>
      </c>
      <c r="AA59" s="171"/>
      <c r="AB59" s="154" t="str">
        <f t="shared" si="13"/>
        <v/>
      </c>
      <c r="AC59" s="172"/>
      <c r="AD59" s="172"/>
      <c r="AE59" s="172"/>
      <c r="AF59" s="172"/>
      <c r="AG59" s="172"/>
      <c r="AH59" s="172"/>
      <c r="AI59" s="172"/>
      <c r="AJ59" s="172"/>
      <c r="AK59" s="172"/>
      <c r="AL59" s="172"/>
      <c r="AM59" s="172"/>
      <c r="AN59" s="172"/>
      <c r="AO59" s="172"/>
      <c r="AP59" s="172"/>
      <c r="AQ59" s="173" t="str">
        <f t="shared" si="14"/>
        <v/>
      </c>
      <c r="AR59" s="502" t="str">
        <f t="shared" si="15"/>
        <v/>
      </c>
      <c r="AS59" s="502"/>
      <c r="AT59" s="174"/>
      <c r="AU59" s="174"/>
      <c r="AV59" s="174"/>
      <c r="AW59" s="174"/>
      <c r="AX59" s="174"/>
      <c r="AY59" s="174"/>
      <c r="AZ59" s="174"/>
      <c r="BA59" s="174"/>
      <c r="BB59" s="174"/>
      <c r="BC59" s="174"/>
      <c r="BD59" s="174"/>
      <c r="BE59" s="174"/>
      <c r="BF59" s="174"/>
      <c r="BG59" s="542">
        <f t="shared" si="16"/>
        <v>0</v>
      </c>
      <c r="BH59" s="543">
        <f t="shared" si="17"/>
        <v>0</v>
      </c>
      <c r="BI59" s="544">
        <f t="shared" si="18"/>
        <v>0</v>
      </c>
      <c r="BJ59" s="210"/>
      <c r="BK59" s="210"/>
      <c r="BL59" s="174"/>
    </row>
    <row r="60" spans="1:64" s="175" customFormat="1" ht="15.75" customHeight="1" x14ac:dyDescent="0.3">
      <c r="A60" s="173">
        <v>18</v>
      </c>
      <c r="B60" s="190"/>
      <c r="C60" s="191"/>
      <c r="D60" s="172"/>
      <c r="E60" s="172"/>
      <c r="F60" s="153" t="str">
        <f t="shared" si="9"/>
        <v/>
      </c>
      <c r="G60" s="172"/>
      <c r="H60" s="172"/>
      <c r="I60" s="172"/>
      <c r="J60" s="172"/>
      <c r="K60" s="172"/>
      <c r="L60" s="172"/>
      <c r="M60" s="172"/>
      <c r="N60" s="172"/>
      <c r="O60" s="172"/>
      <c r="P60" s="172"/>
      <c r="Q60" s="153" t="str">
        <f t="shared" si="10"/>
        <v/>
      </c>
      <c r="R60" s="172"/>
      <c r="S60" s="185"/>
      <c r="T60" s="186" t="str">
        <f t="shared" si="8"/>
        <v/>
      </c>
      <c r="U60" s="172"/>
      <c r="V60" s="187"/>
      <c r="W60" s="188" t="str">
        <f t="shared" si="19"/>
        <v/>
      </c>
      <c r="X60" s="172"/>
      <c r="Y60" s="187"/>
      <c r="Z60" s="189" t="str">
        <f t="shared" si="20"/>
        <v/>
      </c>
      <c r="AA60" s="171"/>
      <c r="AB60" s="154" t="str">
        <f t="shared" si="13"/>
        <v/>
      </c>
      <c r="AC60" s="172"/>
      <c r="AD60" s="172"/>
      <c r="AE60" s="172"/>
      <c r="AF60" s="172"/>
      <c r="AG60" s="172"/>
      <c r="AH60" s="172"/>
      <c r="AI60" s="172"/>
      <c r="AJ60" s="172"/>
      <c r="AK60" s="172"/>
      <c r="AL60" s="172"/>
      <c r="AM60" s="172"/>
      <c r="AN60" s="172"/>
      <c r="AO60" s="172"/>
      <c r="AP60" s="172"/>
      <c r="AQ60" s="173" t="str">
        <f t="shared" si="14"/>
        <v/>
      </c>
      <c r="AR60" s="502" t="str">
        <f t="shared" si="15"/>
        <v/>
      </c>
      <c r="AS60" s="502"/>
      <c r="AT60" s="174"/>
      <c r="AU60" s="174"/>
      <c r="AV60" s="174"/>
      <c r="AW60" s="174"/>
      <c r="AX60" s="174"/>
      <c r="AY60" s="174"/>
      <c r="AZ60" s="174"/>
      <c r="BA60" s="174"/>
      <c r="BB60" s="174"/>
      <c r="BC60" s="174"/>
      <c r="BD60" s="174"/>
      <c r="BE60" s="174"/>
      <c r="BF60" s="174"/>
      <c r="BG60" s="542">
        <f t="shared" si="16"/>
        <v>0</v>
      </c>
      <c r="BH60" s="543">
        <f t="shared" si="17"/>
        <v>0</v>
      </c>
      <c r="BI60" s="544">
        <f t="shared" si="18"/>
        <v>0</v>
      </c>
      <c r="BJ60" s="210"/>
      <c r="BK60" s="210"/>
      <c r="BL60" s="174"/>
    </row>
    <row r="61" spans="1:64" s="175" customFormat="1" ht="15.75" customHeight="1" x14ac:dyDescent="0.3">
      <c r="A61" s="173">
        <v>19</v>
      </c>
      <c r="B61" s="190"/>
      <c r="C61" s="191"/>
      <c r="D61" s="172"/>
      <c r="E61" s="172"/>
      <c r="F61" s="153" t="str">
        <f t="shared" si="9"/>
        <v/>
      </c>
      <c r="G61" s="172"/>
      <c r="H61" s="172"/>
      <c r="I61" s="172"/>
      <c r="J61" s="172"/>
      <c r="K61" s="172"/>
      <c r="L61" s="172"/>
      <c r="M61" s="172"/>
      <c r="N61" s="172"/>
      <c r="O61" s="172"/>
      <c r="P61" s="172"/>
      <c r="Q61" s="153" t="str">
        <f t="shared" si="10"/>
        <v/>
      </c>
      <c r="R61" s="172"/>
      <c r="S61" s="185"/>
      <c r="T61" s="186" t="str">
        <f t="shared" si="8"/>
        <v/>
      </c>
      <c r="U61" s="172"/>
      <c r="V61" s="187"/>
      <c r="W61" s="188" t="str">
        <f t="shared" si="19"/>
        <v/>
      </c>
      <c r="X61" s="172"/>
      <c r="Y61" s="187"/>
      <c r="Z61" s="189" t="str">
        <f t="shared" si="20"/>
        <v/>
      </c>
      <c r="AA61" s="171"/>
      <c r="AB61" s="154" t="str">
        <f t="shared" si="13"/>
        <v/>
      </c>
      <c r="AC61" s="172"/>
      <c r="AD61" s="172"/>
      <c r="AE61" s="172"/>
      <c r="AF61" s="172"/>
      <c r="AG61" s="172"/>
      <c r="AH61" s="172"/>
      <c r="AI61" s="172"/>
      <c r="AJ61" s="172"/>
      <c r="AK61" s="172"/>
      <c r="AL61" s="172"/>
      <c r="AM61" s="172"/>
      <c r="AN61" s="172"/>
      <c r="AO61" s="172"/>
      <c r="AP61" s="172"/>
      <c r="AQ61" s="173" t="str">
        <f t="shared" si="14"/>
        <v/>
      </c>
      <c r="AR61" s="502" t="str">
        <f t="shared" si="15"/>
        <v/>
      </c>
      <c r="AS61" s="502"/>
      <c r="AT61" s="174"/>
      <c r="AU61" s="174"/>
      <c r="AV61" s="174"/>
      <c r="AW61" s="174"/>
      <c r="AX61" s="174"/>
      <c r="AY61" s="174"/>
      <c r="AZ61" s="174"/>
      <c r="BA61" s="174"/>
      <c r="BB61" s="174"/>
      <c r="BC61" s="174"/>
      <c r="BD61" s="174"/>
      <c r="BE61" s="174"/>
      <c r="BF61" s="174"/>
      <c r="BG61" s="542">
        <f t="shared" si="16"/>
        <v>0</v>
      </c>
      <c r="BH61" s="543">
        <f t="shared" si="17"/>
        <v>0</v>
      </c>
      <c r="BI61" s="544">
        <f t="shared" si="18"/>
        <v>0</v>
      </c>
      <c r="BJ61" s="210"/>
      <c r="BK61" s="210"/>
      <c r="BL61" s="174"/>
    </row>
    <row r="62" spans="1:64" s="175" customFormat="1" ht="15.75" customHeight="1" x14ac:dyDescent="0.3">
      <c r="A62" s="173">
        <v>20</v>
      </c>
      <c r="B62" s="190"/>
      <c r="C62" s="191"/>
      <c r="D62" s="172"/>
      <c r="E62" s="172"/>
      <c r="F62" s="153" t="str">
        <f t="shared" si="9"/>
        <v/>
      </c>
      <c r="G62" s="172"/>
      <c r="H62" s="172"/>
      <c r="I62" s="172"/>
      <c r="J62" s="172"/>
      <c r="K62" s="172"/>
      <c r="L62" s="172"/>
      <c r="M62" s="172"/>
      <c r="N62" s="172"/>
      <c r="O62" s="172"/>
      <c r="P62" s="172"/>
      <c r="Q62" s="153" t="str">
        <f t="shared" si="10"/>
        <v/>
      </c>
      <c r="R62" s="172"/>
      <c r="S62" s="185"/>
      <c r="T62" s="186" t="str">
        <f t="shared" si="8"/>
        <v/>
      </c>
      <c r="U62" s="172"/>
      <c r="V62" s="187"/>
      <c r="W62" s="188" t="str">
        <f t="shared" si="19"/>
        <v/>
      </c>
      <c r="X62" s="172"/>
      <c r="Y62" s="187"/>
      <c r="Z62" s="189" t="str">
        <f t="shared" si="20"/>
        <v/>
      </c>
      <c r="AA62" s="171"/>
      <c r="AB62" s="154" t="str">
        <f t="shared" si="13"/>
        <v/>
      </c>
      <c r="AC62" s="172"/>
      <c r="AD62" s="172"/>
      <c r="AE62" s="172"/>
      <c r="AF62" s="172"/>
      <c r="AG62" s="172"/>
      <c r="AH62" s="172"/>
      <c r="AI62" s="172"/>
      <c r="AJ62" s="172"/>
      <c r="AK62" s="172"/>
      <c r="AL62" s="172"/>
      <c r="AM62" s="172"/>
      <c r="AN62" s="172"/>
      <c r="AO62" s="172"/>
      <c r="AP62" s="172"/>
      <c r="AQ62" s="173" t="str">
        <f t="shared" si="14"/>
        <v/>
      </c>
      <c r="AR62" s="502" t="str">
        <f t="shared" si="15"/>
        <v/>
      </c>
      <c r="AS62" s="502"/>
      <c r="AT62" s="174"/>
      <c r="AU62" s="174"/>
      <c r="AV62" s="174"/>
      <c r="AW62" s="174"/>
      <c r="AX62" s="174"/>
      <c r="AY62" s="174"/>
      <c r="AZ62" s="174"/>
      <c r="BA62" s="174"/>
      <c r="BB62" s="174"/>
      <c r="BC62" s="174"/>
      <c r="BD62" s="174"/>
      <c r="BE62" s="174"/>
      <c r="BF62" s="174"/>
      <c r="BG62" s="542">
        <f t="shared" si="16"/>
        <v>0</v>
      </c>
      <c r="BH62" s="543">
        <f t="shared" si="17"/>
        <v>0</v>
      </c>
      <c r="BI62" s="544">
        <f t="shared" si="18"/>
        <v>0</v>
      </c>
      <c r="BJ62" s="210"/>
      <c r="BK62" s="210"/>
      <c r="BL62" s="174"/>
    </row>
    <row r="63" spans="1:64" s="175" customFormat="1" ht="15.75" customHeight="1" x14ac:dyDescent="0.3">
      <c r="A63" s="173">
        <v>21</v>
      </c>
      <c r="B63" s="190"/>
      <c r="C63" s="191"/>
      <c r="D63" s="172"/>
      <c r="E63" s="172"/>
      <c r="F63" s="153" t="str">
        <f t="shared" si="9"/>
        <v/>
      </c>
      <c r="G63" s="172"/>
      <c r="H63" s="172"/>
      <c r="I63" s="172"/>
      <c r="J63" s="172"/>
      <c r="K63" s="172"/>
      <c r="L63" s="172"/>
      <c r="M63" s="172"/>
      <c r="N63" s="172"/>
      <c r="O63" s="172"/>
      <c r="P63" s="172"/>
      <c r="Q63" s="153" t="str">
        <f t="shared" si="10"/>
        <v/>
      </c>
      <c r="R63" s="172"/>
      <c r="S63" s="185"/>
      <c r="T63" s="186" t="str">
        <f t="shared" si="8"/>
        <v/>
      </c>
      <c r="U63" s="172"/>
      <c r="V63" s="187"/>
      <c r="W63" s="188" t="str">
        <f t="shared" si="19"/>
        <v/>
      </c>
      <c r="X63" s="172"/>
      <c r="Y63" s="187"/>
      <c r="Z63" s="189" t="str">
        <f t="shared" si="20"/>
        <v/>
      </c>
      <c r="AA63" s="171"/>
      <c r="AB63" s="154" t="str">
        <f t="shared" si="13"/>
        <v/>
      </c>
      <c r="AC63" s="172"/>
      <c r="AD63" s="172"/>
      <c r="AE63" s="172"/>
      <c r="AF63" s="172"/>
      <c r="AG63" s="172"/>
      <c r="AH63" s="172"/>
      <c r="AI63" s="172"/>
      <c r="AJ63" s="172"/>
      <c r="AK63" s="172"/>
      <c r="AL63" s="172"/>
      <c r="AM63" s="172"/>
      <c r="AN63" s="172"/>
      <c r="AO63" s="172"/>
      <c r="AP63" s="172"/>
      <c r="AQ63" s="173" t="str">
        <f t="shared" si="14"/>
        <v/>
      </c>
      <c r="AR63" s="502" t="str">
        <f t="shared" si="15"/>
        <v/>
      </c>
      <c r="AS63" s="502"/>
      <c r="AT63" s="174"/>
      <c r="AU63" s="174"/>
      <c r="AV63" s="174"/>
      <c r="AW63" s="174"/>
      <c r="AX63" s="174"/>
      <c r="AY63" s="174"/>
      <c r="AZ63" s="174"/>
      <c r="BA63" s="174"/>
      <c r="BB63" s="174"/>
      <c r="BC63" s="174"/>
      <c r="BD63" s="174"/>
      <c r="BE63" s="174"/>
      <c r="BF63" s="174"/>
      <c r="BG63" s="542">
        <f t="shared" si="16"/>
        <v>0</v>
      </c>
      <c r="BH63" s="543">
        <f t="shared" si="17"/>
        <v>0</v>
      </c>
      <c r="BI63" s="544">
        <f t="shared" si="18"/>
        <v>0</v>
      </c>
      <c r="BJ63" s="210"/>
      <c r="BK63" s="210"/>
      <c r="BL63" s="174"/>
    </row>
    <row r="64" spans="1:64" s="175" customFormat="1" ht="15.75" customHeight="1" x14ac:dyDescent="0.3">
      <c r="A64" s="173">
        <v>22</v>
      </c>
      <c r="B64" s="190"/>
      <c r="C64" s="191"/>
      <c r="D64" s="172"/>
      <c r="E64" s="172"/>
      <c r="F64" s="153" t="str">
        <f t="shared" si="9"/>
        <v/>
      </c>
      <c r="G64" s="172"/>
      <c r="H64" s="172"/>
      <c r="I64" s="172"/>
      <c r="J64" s="172"/>
      <c r="K64" s="172"/>
      <c r="L64" s="172"/>
      <c r="M64" s="172"/>
      <c r="N64" s="172"/>
      <c r="O64" s="172"/>
      <c r="P64" s="172"/>
      <c r="Q64" s="153" t="str">
        <f t="shared" si="10"/>
        <v/>
      </c>
      <c r="R64" s="172"/>
      <c r="S64" s="185"/>
      <c r="T64" s="186" t="str">
        <f t="shared" si="8"/>
        <v/>
      </c>
      <c r="U64" s="172"/>
      <c r="V64" s="187"/>
      <c r="W64" s="188" t="str">
        <f t="shared" si="19"/>
        <v/>
      </c>
      <c r="X64" s="172"/>
      <c r="Y64" s="187"/>
      <c r="Z64" s="189" t="str">
        <f t="shared" si="20"/>
        <v/>
      </c>
      <c r="AA64" s="171"/>
      <c r="AB64" s="154" t="str">
        <f t="shared" si="13"/>
        <v/>
      </c>
      <c r="AC64" s="172"/>
      <c r="AD64" s="172"/>
      <c r="AE64" s="172"/>
      <c r="AF64" s="172"/>
      <c r="AG64" s="172"/>
      <c r="AH64" s="172"/>
      <c r="AI64" s="172"/>
      <c r="AJ64" s="172"/>
      <c r="AK64" s="172"/>
      <c r="AL64" s="172"/>
      <c r="AM64" s="172"/>
      <c r="AN64" s="172"/>
      <c r="AO64" s="172"/>
      <c r="AP64" s="172"/>
      <c r="AQ64" s="173" t="str">
        <f t="shared" si="14"/>
        <v/>
      </c>
      <c r="AR64" s="502" t="str">
        <f t="shared" si="15"/>
        <v/>
      </c>
      <c r="AS64" s="502"/>
      <c r="AT64" s="174"/>
      <c r="AU64" s="174"/>
      <c r="AV64" s="174"/>
      <c r="AW64" s="174"/>
      <c r="AX64" s="174"/>
      <c r="AY64" s="174"/>
      <c r="AZ64" s="174"/>
      <c r="BA64" s="174"/>
      <c r="BB64" s="174"/>
      <c r="BC64" s="174"/>
      <c r="BD64" s="174"/>
      <c r="BE64" s="174"/>
      <c r="BF64" s="174"/>
      <c r="BG64" s="542">
        <f t="shared" si="16"/>
        <v>0</v>
      </c>
      <c r="BH64" s="543">
        <f t="shared" si="17"/>
        <v>0</v>
      </c>
      <c r="BI64" s="544">
        <f t="shared" si="18"/>
        <v>0</v>
      </c>
      <c r="BJ64" s="210"/>
      <c r="BK64" s="210"/>
      <c r="BL64" s="174"/>
    </row>
    <row r="65" spans="1:64" s="175" customFormat="1" ht="15.75" customHeight="1" x14ac:dyDescent="0.3">
      <c r="A65" s="173">
        <v>23</v>
      </c>
      <c r="B65" s="190"/>
      <c r="C65" s="191"/>
      <c r="D65" s="172"/>
      <c r="E65" s="172"/>
      <c r="F65" s="153" t="str">
        <f t="shared" si="9"/>
        <v/>
      </c>
      <c r="G65" s="172"/>
      <c r="H65" s="172"/>
      <c r="I65" s="172"/>
      <c r="J65" s="172"/>
      <c r="K65" s="172"/>
      <c r="L65" s="172"/>
      <c r="M65" s="172"/>
      <c r="N65" s="172"/>
      <c r="O65" s="172"/>
      <c r="P65" s="172"/>
      <c r="Q65" s="153" t="str">
        <f t="shared" si="10"/>
        <v/>
      </c>
      <c r="R65" s="172"/>
      <c r="S65" s="185"/>
      <c r="T65" s="186" t="str">
        <f t="shared" si="8"/>
        <v/>
      </c>
      <c r="U65" s="172"/>
      <c r="V65" s="187"/>
      <c r="W65" s="188" t="str">
        <f t="shared" si="19"/>
        <v/>
      </c>
      <c r="X65" s="172"/>
      <c r="Y65" s="187"/>
      <c r="Z65" s="189" t="str">
        <f t="shared" si="20"/>
        <v/>
      </c>
      <c r="AA65" s="171"/>
      <c r="AB65" s="154" t="str">
        <f t="shared" si="13"/>
        <v/>
      </c>
      <c r="AC65" s="172"/>
      <c r="AD65" s="172"/>
      <c r="AE65" s="172"/>
      <c r="AF65" s="172"/>
      <c r="AG65" s="172"/>
      <c r="AH65" s="172"/>
      <c r="AI65" s="172"/>
      <c r="AJ65" s="172"/>
      <c r="AK65" s="172"/>
      <c r="AL65" s="172"/>
      <c r="AM65" s="172"/>
      <c r="AN65" s="172"/>
      <c r="AO65" s="172"/>
      <c r="AP65" s="172"/>
      <c r="AQ65" s="173" t="str">
        <f t="shared" si="14"/>
        <v/>
      </c>
      <c r="AR65" s="502" t="str">
        <f t="shared" si="15"/>
        <v/>
      </c>
      <c r="AS65" s="502"/>
      <c r="AT65" s="174"/>
      <c r="AU65" s="174"/>
      <c r="AV65" s="174"/>
      <c r="AW65" s="174"/>
      <c r="AX65" s="174"/>
      <c r="AY65" s="174"/>
      <c r="AZ65" s="174"/>
      <c r="BA65" s="174"/>
      <c r="BB65" s="174"/>
      <c r="BC65" s="174"/>
      <c r="BD65" s="174"/>
      <c r="BE65" s="174"/>
      <c r="BF65" s="174"/>
      <c r="BG65" s="542">
        <f t="shared" si="16"/>
        <v>0</v>
      </c>
      <c r="BH65" s="543">
        <f t="shared" si="17"/>
        <v>0</v>
      </c>
      <c r="BI65" s="544">
        <f t="shared" si="18"/>
        <v>0</v>
      </c>
      <c r="BJ65" s="210"/>
      <c r="BK65" s="210"/>
      <c r="BL65" s="174"/>
    </row>
    <row r="66" spans="1:64" s="175" customFormat="1" ht="15.75" customHeight="1" x14ac:dyDescent="0.3">
      <c r="A66" s="173">
        <v>24</v>
      </c>
      <c r="B66" s="190"/>
      <c r="C66" s="191"/>
      <c r="D66" s="172"/>
      <c r="E66" s="172"/>
      <c r="F66" s="153" t="str">
        <f t="shared" si="9"/>
        <v/>
      </c>
      <c r="G66" s="172"/>
      <c r="H66" s="172"/>
      <c r="I66" s="172"/>
      <c r="J66" s="172"/>
      <c r="K66" s="172"/>
      <c r="L66" s="172"/>
      <c r="M66" s="172"/>
      <c r="N66" s="172"/>
      <c r="O66" s="172"/>
      <c r="P66" s="172"/>
      <c r="Q66" s="153" t="str">
        <f t="shared" si="10"/>
        <v/>
      </c>
      <c r="R66" s="172"/>
      <c r="S66" s="185"/>
      <c r="T66" s="186" t="str">
        <f t="shared" si="8"/>
        <v/>
      </c>
      <c r="U66" s="172"/>
      <c r="V66" s="187"/>
      <c r="W66" s="188" t="str">
        <f t="shared" si="19"/>
        <v/>
      </c>
      <c r="X66" s="172"/>
      <c r="Y66" s="187"/>
      <c r="Z66" s="189" t="str">
        <f t="shared" si="20"/>
        <v/>
      </c>
      <c r="AA66" s="171"/>
      <c r="AB66" s="154" t="str">
        <f t="shared" si="13"/>
        <v/>
      </c>
      <c r="AC66" s="172"/>
      <c r="AD66" s="172"/>
      <c r="AE66" s="172"/>
      <c r="AF66" s="172"/>
      <c r="AG66" s="172"/>
      <c r="AH66" s="172"/>
      <c r="AI66" s="172"/>
      <c r="AJ66" s="172"/>
      <c r="AK66" s="172"/>
      <c r="AL66" s="172"/>
      <c r="AM66" s="172"/>
      <c r="AN66" s="172"/>
      <c r="AO66" s="172"/>
      <c r="AP66" s="172"/>
      <c r="AQ66" s="173" t="str">
        <f t="shared" si="14"/>
        <v/>
      </c>
      <c r="AR66" s="502" t="str">
        <f t="shared" si="15"/>
        <v/>
      </c>
      <c r="AS66" s="502"/>
      <c r="AT66" s="174"/>
      <c r="AU66" s="174"/>
      <c r="AV66" s="174"/>
      <c r="AW66" s="174"/>
      <c r="AX66" s="174"/>
      <c r="AY66" s="174"/>
      <c r="AZ66" s="174"/>
      <c r="BA66" s="174"/>
      <c r="BB66" s="174"/>
      <c r="BC66" s="174"/>
      <c r="BD66" s="174"/>
      <c r="BE66" s="174"/>
      <c r="BF66" s="174"/>
      <c r="BG66" s="542">
        <f t="shared" si="16"/>
        <v>0</v>
      </c>
      <c r="BH66" s="543">
        <f t="shared" si="17"/>
        <v>0</v>
      </c>
      <c r="BI66" s="544">
        <f t="shared" si="18"/>
        <v>0</v>
      </c>
      <c r="BJ66" s="210"/>
      <c r="BK66" s="210"/>
      <c r="BL66" s="174"/>
    </row>
    <row r="67" spans="1:64" s="175" customFormat="1" ht="15.75" customHeight="1" x14ac:dyDescent="0.3">
      <c r="A67" s="173">
        <v>25</v>
      </c>
      <c r="B67" s="190"/>
      <c r="C67" s="191"/>
      <c r="D67" s="172"/>
      <c r="E67" s="172"/>
      <c r="F67" s="153" t="str">
        <f t="shared" si="9"/>
        <v/>
      </c>
      <c r="G67" s="172"/>
      <c r="H67" s="172"/>
      <c r="I67" s="172"/>
      <c r="J67" s="172"/>
      <c r="K67" s="172"/>
      <c r="L67" s="172"/>
      <c r="M67" s="172"/>
      <c r="N67" s="172"/>
      <c r="O67" s="172"/>
      <c r="P67" s="172"/>
      <c r="Q67" s="153" t="str">
        <f t="shared" si="10"/>
        <v/>
      </c>
      <c r="R67" s="172"/>
      <c r="S67" s="185"/>
      <c r="T67" s="186" t="str">
        <f t="shared" si="8"/>
        <v/>
      </c>
      <c r="U67" s="172"/>
      <c r="V67" s="187"/>
      <c r="W67" s="188" t="str">
        <f t="shared" si="19"/>
        <v/>
      </c>
      <c r="X67" s="172"/>
      <c r="Y67" s="187"/>
      <c r="Z67" s="189" t="str">
        <f t="shared" si="20"/>
        <v/>
      </c>
      <c r="AA67" s="171"/>
      <c r="AB67" s="154" t="str">
        <f t="shared" si="13"/>
        <v/>
      </c>
      <c r="AC67" s="172"/>
      <c r="AD67" s="172"/>
      <c r="AE67" s="172"/>
      <c r="AF67" s="172"/>
      <c r="AG67" s="172"/>
      <c r="AH67" s="172"/>
      <c r="AI67" s="172"/>
      <c r="AJ67" s="172"/>
      <c r="AK67" s="172"/>
      <c r="AL67" s="172"/>
      <c r="AM67" s="172"/>
      <c r="AN67" s="172"/>
      <c r="AO67" s="172"/>
      <c r="AP67" s="172"/>
      <c r="AQ67" s="173" t="str">
        <f t="shared" si="14"/>
        <v/>
      </c>
      <c r="AR67" s="502" t="str">
        <f t="shared" si="15"/>
        <v/>
      </c>
      <c r="AS67" s="502"/>
      <c r="AT67" s="174"/>
      <c r="AU67" s="174"/>
      <c r="AV67" s="174"/>
      <c r="AW67" s="174"/>
      <c r="AX67" s="174"/>
      <c r="AY67" s="174"/>
      <c r="AZ67" s="174"/>
      <c r="BA67" s="174"/>
      <c r="BB67" s="174"/>
      <c r="BC67" s="174"/>
      <c r="BD67" s="174"/>
      <c r="BE67" s="174"/>
      <c r="BF67" s="174"/>
      <c r="BG67" s="542">
        <f t="shared" si="16"/>
        <v>0</v>
      </c>
      <c r="BH67" s="543">
        <f t="shared" si="17"/>
        <v>0</v>
      </c>
      <c r="BI67" s="544">
        <f t="shared" si="18"/>
        <v>0</v>
      </c>
      <c r="BJ67" s="210"/>
      <c r="BK67" s="210"/>
      <c r="BL67" s="174"/>
    </row>
    <row r="68" spans="1:64" s="175" customFormat="1" ht="15.75" customHeight="1" x14ac:dyDescent="0.3">
      <c r="A68" s="173">
        <v>26</v>
      </c>
      <c r="B68" s="190"/>
      <c r="C68" s="191"/>
      <c r="D68" s="172"/>
      <c r="E68" s="172"/>
      <c r="F68" s="153" t="str">
        <f t="shared" si="9"/>
        <v/>
      </c>
      <c r="G68" s="172"/>
      <c r="H68" s="172"/>
      <c r="I68" s="172"/>
      <c r="J68" s="172"/>
      <c r="K68" s="172"/>
      <c r="L68" s="172"/>
      <c r="M68" s="172"/>
      <c r="N68" s="172"/>
      <c r="O68" s="172"/>
      <c r="P68" s="172"/>
      <c r="Q68" s="153" t="str">
        <f t="shared" si="10"/>
        <v/>
      </c>
      <c r="R68" s="172"/>
      <c r="S68" s="185"/>
      <c r="T68" s="186" t="str">
        <f t="shared" si="8"/>
        <v/>
      </c>
      <c r="U68" s="172"/>
      <c r="V68" s="187"/>
      <c r="W68" s="188" t="str">
        <f t="shared" si="19"/>
        <v/>
      </c>
      <c r="X68" s="172"/>
      <c r="Y68" s="187"/>
      <c r="Z68" s="189" t="str">
        <f t="shared" si="20"/>
        <v/>
      </c>
      <c r="AA68" s="171"/>
      <c r="AB68" s="154" t="str">
        <f t="shared" si="13"/>
        <v/>
      </c>
      <c r="AC68" s="172"/>
      <c r="AD68" s="172"/>
      <c r="AE68" s="172"/>
      <c r="AF68" s="172"/>
      <c r="AG68" s="172"/>
      <c r="AH68" s="172"/>
      <c r="AI68" s="172"/>
      <c r="AJ68" s="172"/>
      <c r="AK68" s="172"/>
      <c r="AL68" s="172"/>
      <c r="AM68" s="172"/>
      <c r="AN68" s="172"/>
      <c r="AO68" s="172"/>
      <c r="AP68" s="172"/>
      <c r="AQ68" s="173" t="str">
        <f t="shared" si="14"/>
        <v/>
      </c>
      <c r="AR68" s="502" t="str">
        <f t="shared" si="15"/>
        <v/>
      </c>
      <c r="AS68" s="502"/>
      <c r="AT68" s="174"/>
      <c r="AU68" s="174"/>
      <c r="AV68" s="174"/>
      <c r="AW68" s="174"/>
      <c r="AX68" s="174"/>
      <c r="AY68" s="174"/>
      <c r="AZ68" s="174"/>
      <c r="BA68" s="174"/>
      <c r="BB68" s="174"/>
      <c r="BC68" s="174"/>
      <c r="BD68" s="174"/>
      <c r="BE68" s="174"/>
      <c r="BF68" s="174"/>
      <c r="BG68" s="542">
        <f t="shared" si="16"/>
        <v>0</v>
      </c>
      <c r="BH68" s="543">
        <f t="shared" si="17"/>
        <v>0</v>
      </c>
      <c r="BI68" s="544">
        <f t="shared" si="18"/>
        <v>0</v>
      </c>
      <c r="BJ68" s="210"/>
      <c r="BK68" s="210"/>
      <c r="BL68" s="174"/>
    </row>
    <row r="69" spans="1:64" s="175" customFormat="1" ht="15.75" customHeight="1" x14ac:dyDescent="0.3">
      <c r="A69" s="173">
        <v>27</v>
      </c>
      <c r="B69" s="190"/>
      <c r="C69" s="191"/>
      <c r="D69" s="172"/>
      <c r="E69" s="172"/>
      <c r="F69" s="153" t="str">
        <f t="shared" si="9"/>
        <v/>
      </c>
      <c r="G69" s="172"/>
      <c r="H69" s="172"/>
      <c r="I69" s="172"/>
      <c r="J69" s="172"/>
      <c r="K69" s="172"/>
      <c r="L69" s="172"/>
      <c r="M69" s="172"/>
      <c r="N69" s="172"/>
      <c r="O69" s="172"/>
      <c r="P69" s="172"/>
      <c r="Q69" s="153" t="str">
        <f t="shared" si="10"/>
        <v/>
      </c>
      <c r="R69" s="172"/>
      <c r="S69" s="185"/>
      <c r="T69" s="186" t="str">
        <f t="shared" si="8"/>
        <v/>
      </c>
      <c r="U69" s="172"/>
      <c r="V69" s="187"/>
      <c r="W69" s="188" t="str">
        <f t="shared" si="19"/>
        <v/>
      </c>
      <c r="X69" s="172"/>
      <c r="Y69" s="187"/>
      <c r="Z69" s="189" t="str">
        <f t="shared" si="20"/>
        <v/>
      </c>
      <c r="AA69" s="171"/>
      <c r="AB69" s="154" t="str">
        <f t="shared" si="13"/>
        <v/>
      </c>
      <c r="AC69" s="172"/>
      <c r="AD69" s="172"/>
      <c r="AE69" s="172"/>
      <c r="AF69" s="172"/>
      <c r="AG69" s="172"/>
      <c r="AH69" s="172"/>
      <c r="AI69" s="172"/>
      <c r="AJ69" s="172"/>
      <c r="AK69" s="172"/>
      <c r="AL69" s="172"/>
      <c r="AM69" s="172"/>
      <c r="AN69" s="172"/>
      <c r="AO69" s="172"/>
      <c r="AP69" s="172"/>
      <c r="AQ69" s="173" t="str">
        <f t="shared" si="14"/>
        <v/>
      </c>
      <c r="AR69" s="502" t="str">
        <f t="shared" si="15"/>
        <v/>
      </c>
      <c r="AS69" s="502"/>
      <c r="AT69" s="174"/>
      <c r="AU69" s="174"/>
      <c r="AV69" s="174"/>
      <c r="AW69" s="174"/>
      <c r="AX69" s="174"/>
      <c r="AY69" s="174"/>
      <c r="AZ69" s="174"/>
      <c r="BA69" s="174"/>
      <c r="BB69" s="174"/>
      <c r="BC69" s="174"/>
      <c r="BD69" s="174"/>
      <c r="BE69" s="174"/>
      <c r="BF69" s="174"/>
      <c r="BG69" s="542">
        <f t="shared" si="16"/>
        <v>0</v>
      </c>
      <c r="BH69" s="543">
        <f t="shared" si="17"/>
        <v>0</v>
      </c>
      <c r="BI69" s="544">
        <f t="shared" si="18"/>
        <v>0</v>
      </c>
      <c r="BJ69" s="210"/>
      <c r="BK69" s="210"/>
      <c r="BL69" s="174"/>
    </row>
    <row r="70" spans="1:64" s="175" customFormat="1" ht="15.75" customHeight="1" x14ac:dyDescent="0.3">
      <c r="A70" s="173">
        <v>28</v>
      </c>
      <c r="B70" s="190"/>
      <c r="C70" s="191"/>
      <c r="D70" s="172"/>
      <c r="E70" s="172"/>
      <c r="F70" s="153" t="str">
        <f t="shared" si="9"/>
        <v/>
      </c>
      <c r="G70" s="172"/>
      <c r="H70" s="172"/>
      <c r="I70" s="172"/>
      <c r="J70" s="172"/>
      <c r="K70" s="172"/>
      <c r="L70" s="172"/>
      <c r="M70" s="172"/>
      <c r="N70" s="172"/>
      <c r="O70" s="172"/>
      <c r="P70" s="172"/>
      <c r="Q70" s="153" t="str">
        <f t="shared" si="10"/>
        <v/>
      </c>
      <c r="R70" s="172"/>
      <c r="S70" s="185"/>
      <c r="T70" s="186" t="str">
        <f t="shared" si="8"/>
        <v/>
      </c>
      <c r="U70" s="172"/>
      <c r="V70" s="187"/>
      <c r="W70" s="188" t="str">
        <f t="shared" si="19"/>
        <v/>
      </c>
      <c r="X70" s="172"/>
      <c r="Y70" s="187"/>
      <c r="Z70" s="189" t="str">
        <f t="shared" si="20"/>
        <v/>
      </c>
      <c r="AA70" s="171"/>
      <c r="AB70" s="154" t="str">
        <f t="shared" si="13"/>
        <v/>
      </c>
      <c r="AC70" s="172"/>
      <c r="AD70" s="172"/>
      <c r="AE70" s="172"/>
      <c r="AF70" s="172"/>
      <c r="AG70" s="172"/>
      <c r="AH70" s="172"/>
      <c r="AI70" s="172"/>
      <c r="AJ70" s="172"/>
      <c r="AK70" s="172"/>
      <c r="AL70" s="172"/>
      <c r="AM70" s="172"/>
      <c r="AN70" s="172"/>
      <c r="AO70" s="172"/>
      <c r="AP70" s="172"/>
      <c r="AQ70" s="173" t="str">
        <f t="shared" si="14"/>
        <v/>
      </c>
      <c r="AR70" s="502" t="str">
        <f t="shared" si="15"/>
        <v/>
      </c>
      <c r="AS70" s="502"/>
      <c r="AT70" s="174"/>
      <c r="AU70" s="174"/>
      <c r="AV70" s="174"/>
      <c r="AW70" s="174"/>
      <c r="AX70" s="174"/>
      <c r="AY70" s="174"/>
      <c r="AZ70" s="174"/>
      <c r="BA70" s="174"/>
      <c r="BB70" s="174"/>
      <c r="BC70" s="174"/>
      <c r="BD70" s="174"/>
      <c r="BE70" s="174"/>
      <c r="BF70" s="174"/>
      <c r="BG70" s="542">
        <f t="shared" si="16"/>
        <v>0</v>
      </c>
      <c r="BH70" s="543">
        <f t="shared" si="17"/>
        <v>0</v>
      </c>
      <c r="BI70" s="544">
        <f t="shared" si="18"/>
        <v>0</v>
      </c>
      <c r="BJ70" s="210"/>
      <c r="BK70" s="210"/>
      <c r="BL70" s="174"/>
    </row>
    <row r="71" spans="1:64" s="175" customFormat="1" ht="15.75" customHeight="1" x14ac:dyDescent="0.3">
      <c r="A71" s="173">
        <v>29</v>
      </c>
      <c r="B71" s="190"/>
      <c r="C71" s="191"/>
      <c r="D71" s="172"/>
      <c r="E71" s="172"/>
      <c r="F71" s="153" t="str">
        <f t="shared" si="9"/>
        <v/>
      </c>
      <c r="G71" s="172"/>
      <c r="H71" s="172"/>
      <c r="I71" s="172"/>
      <c r="J71" s="172"/>
      <c r="K71" s="172"/>
      <c r="L71" s="172"/>
      <c r="M71" s="172"/>
      <c r="N71" s="172"/>
      <c r="O71" s="172"/>
      <c r="P71" s="172"/>
      <c r="Q71" s="153" t="str">
        <f t="shared" si="10"/>
        <v/>
      </c>
      <c r="R71" s="172"/>
      <c r="S71" s="185"/>
      <c r="T71" s="186" t="str">
        <f t="shared" si="8"/>
        <v/>
      </c>
      <c r="U71" s="172"/>
      <c r="V71" s="187"/>
      <c r="W71" s="188" t="str">
        <f t="shared" si="19"/>
        <v/>
      </c>
      <c r="X71" s="172"/>
      <c r="Y71" s="187"/>
      <c r="Z71" s="189" t="str">
        <f t="shared" si="20"/>
        <v/>
      </c>
      <c r="AA71" s="171"/>
      <c r="AB71" s="154" t="str">
        <f t="shared" si="13"/>
        <v/>
      </c>
      <c r="AC71" s="172"/>
      <c r="AD71" s="172"/>
      <c r="AE71" s="172"/>
      <c r="AF71" s="172"/>
      <c r="AG71" s="172"/>
      <c r="AH71" s="172"/>
      <c r="AI71" s="172"/>
      <c r="AJ71" s="172"/>
      <c r="AK71" s="172"/>
      <c r="AL71" s="172"/>
      <c r="AM71" s="172"/>
      <c r="AN71" s="172"/>
      <c r="AO71" s="172"/>
      <c r="AP71" s="172"/>
      <c r="AQ71" s="173" t="str">
        <f t="shared" si="14"/>
        <v/>
      </c>
      <c r="AR71" s="502" t="str">
        <f t="shared" si="15"/>
        <v/>
      </c>
      <c r="AS71" s="502"/>
      <c r="AT71" s="174"/>
      <c r="AU71" s="174"/>
      <c r="AV71" s="174"/>
      <c r="AW71" s="174"/>
      <c r="AX71" s="174"/>
      <c r="AY71" s="174"/>
      <c r="AZ71" s="174"/>
      <c r="BA71" s="174"/>
      <c r="BB71" s="174"/>
      <c r="BC71" s="174"/>
      <c r="BD71" s="174"/>
      <c r="BE71" s="174"/>
      <c r="BF71" s="174"/>
      <c r="BG71" s="542">
        <f t="shared" si="16"/>
        <v>0</v>
      </c>
      <c r="BH71" s="543">
        <f t="shared" si="17"/>
        <v>0</v>
      </c>
      <c r="BI71" s="544">
        <f t="shared" si="18"/>
        <v>0</v>
      </c>
      <c r="BJ71" s="210"/>
      <c r="BK71" s="210"/>
      <c r="BL71" s="174"/>
    </row>
    <row r="72" spans="1:64" s="175" customFormat="1" ht="15.75" customHeight="1" x14ac:dyDescent="0.3">
      <c r="A72" s="173">
        <v>30</v>
      </c>
      <c r="B72" s="190"/>
      <c r="C72" s="191"/>
      <c r="D72" s="172"/>
      <c r="E72" s="172"/>
      <c r="F72" s="153" t="str">
        <f t="shared" si="9"/>
        <v/>
      </c>
      <c r="G72" s="172"/>
      <c r="H72" s="172"/>
      <c r="I72" s="172"/>
      <c r="J72" s="172"/>
      <c r="K72" s="172"/>
      <c r="L72" s="172"/>
      <c r="M72" s="172"/>
      <c r="N72" s="172"/>
      <c r="O72" s="172"/>
      <c r="P72" s="172"/>
      <c r="Q72" s="153" t="str">
        <f t="shared" si="10"/>
        <v/>
      </c>
      <c r="R72" s="172"/>
      <c r="S72" s="185"/>
      <c r="T72" s="186" t="str">
        <f t="shared" si="8"/>
        <v/>
      </c>
      <c r="U72" s="172"/>
      <c r="V72" s="187"/>
      <c r="W72" s="188" t="str">
        <f t="shared" si="19"/>
        <v/>
      </c>
      <c r="X72" s="172"/>
      <c r="Y72" s="187"/>
      <c r="Z72" s="189" t="str">
        <f t="shared" si="20"/>
        <v/>
      </c>
      <c r="AA72" s="171"/>
      <c r="AB72" s="154" t="str">
        <f t="shared" si="13"/>
        <v/>
      </c>
      <c r="AC72" s="172"/>
      <c r="AD72" s="172"/>
      <c r="AE72" s="172"/>
      <c r="AF72" s="172"/>
      <c r="AG72" s="172"/>
      <c r="AH72" s="172"/>
      <c r="AI72" s="172"/>
      <c r="AJ72" s="172"/>
      <c r="AK72" s="172"/>
      <c r="AL72" s="172"/>
      <c r="AM72" s="172"/>
      <c r="AN72" s="172"/>
      <c r="AO72" s="172"/>
      <c r="AP72" s="172"/>
      <c r="AQ72" s="173" t="str">
        <f t="shared" si="14"/>
        <v/>
      </c>
      <c r="AR72" s="502" t="str">
        <f t="shared" si="15"/>
        <v/>
      </c>
      <c r="AS72" s="502"/>
      <c r="AT72" s="174"/>
      <c r="AU72" s="174"/>
      <c r="AV72" s="174"/>
      <c r="AW72" s="174"/>
      <c r="AX72" s="174"/>
      <c r="AY72" s="174"/>
      <c r="AZ72" s="174"/>
      <c r="BA72" s="174"/>
      <c r="BB72" s="174"/>
      <c r="BC72" s="174"/>
      <c r="BD72" s="174"/>
      <c r="BE72" s="174"/>
      <c r="BF72" s="174"/>
      <c r="BG72" s="542">
        <f t="shared" si="16"/>
        <v>0</v>
      </c>
      <c r="BH72" s="543">
        <f t="shared" si="17"/>
        <v>0</v>
      </c>
      <c r="BI72" s="544">
        <f t="shared" si="18"/>
        <v>0</v>
      </c>
      <c r="BJ72" s="210"/>
      <c r="BK72" s="210"/>
      <c r="BL72" s="174"/>
    </row>
    <row r="73" spans="1:64" s="175" customFormat="1" ht="15.75" customHeight="1" x14ac:dyDescent="0.3">
      <c r="A73" s="173">
        <v>31</v>
      </c>
      <c r="B73" s="190"/>
      <c r="C73" s="191"/>
      <c r="D73" s="172"/>
      <c r="E73" s="172"/>
      <c r="F73" s="153" t="str">
        <f t="shared" si="9"/>
        <v/>
      </c>
      <c r="G73" s="172"/>
      <c r="H73" s="172"/>
      <c r="I73" s="172"/>
      <c r="J73" s="172"/>
      <c r="K73" s="172"/>
      <c r="L73" s="172"/>
      <c r="M73" s="172"/>
      <c r="N73" s="172"/>
      <c r="O73" s="172"/>
      <c r="P73" s="172"/>
      <c r="Q73" s="153" t="str">
        <f t="shared" si="10"/>
        <v/>
      </c>
      <c r="R73" s="172"/>
      <c r="S73" s="185"/>
      <c r="T73" s="186" t="str">
        <f t="shared" si="8"/>
        <v/>
      </c>
      <c r="U73" s="172"/>
      <c r="V73" s="187"/>
      <c r="W73" s="188" t="str">
        <f t="shared" si="19"/>
        <v/>
      </c>
      <c r="X73" s="172"/>
      <c r="Y73" s="187"/>
      <c r="Z73" s="189" t="str">
        <f t="shared" si="20"/>
        <v/>
      </c>
      <c r="AA73" s="171"/>
      <c r="AB73" s="154" t="str">
        <f t="shared" si="13"/>
        <v/>
      </c>
      <c r="AC73" s="172"/>
      <c r="AD73" s="172"/>
      <c r="AE73" s="172"/>
      <c r="AF73" s="172"/>
      <c r="AG73" s="172"/>
      <c r="AH73" s="172"/>
      <c r="AI73" s="172"/>
      <c r="AJ73" s="172"/>
      <c r="AK73" s="172"/>
      <c r="AL73" s="172"/>
      <c r="AM73" s="172"/>
      <c r="AN73" s="172"/>
      <c r="AO73" s="172"/>
      <c r="AP73" s="172"/>
      <c r="AQ73" s="173" t="str">
        <f t="shared" si="14"/>
        <v/>
      </c>
      <c r="AR73" s="502" t="str">
        <f t="shared" si="15"/>
        <v/>
      </c>
      <c r="AS73" s="502"/>
      <c r="AT73" s="174"/>
      <c r="AU73" s="174"/>
      <c r="AV73" s="174"/>
      <c r="AW73" s="174"/>
      <c r="AX73" s="174"/>
      <c r="AY73" s="174"/>
      <c r="AZ73" s="174"/>
      <c r="BA73" s="174"/>
      <c r="BB73" s="174"/>
      <c r="BC73" s="174"/>
      <c r="BD73" s="174"/>
      <c r="BE73" s="174"/>
      <c r="BF73" s="174"/>
      <c r="BG73" s="542">
        <f t="shared" si="16"/>
        <v>0</v>
      </c>
      <c r="BH73" s="543">
        <f t="shared" si="17"/>
        <v>0</v>
      </c>
      <c r="BI73" s="544">
        <f t="shared" si="18"/>
        <v>0</v>
      </c>
      <c r="BJ73" s="210"/>
      <c r="BK73" s="210"/>
      <c r="BL73" s="174"/>
    </row>
    <row r="74" spans="1:64" s="175" customFormat="1" ht="15.75" customHeight="1" x14ac:dyDescent="0.3">
      <c r="A74" s="173">
        <v>32</v>
      </c>
      <c r="B74" s="190"/>
      <c r="C74" s="191"/>
      <c r="D74" s="172"/>
      <c r="E74" s="172"/>
      <c r="F74" s="153" t="str">
        <f t="shared" si="9"/>
        <v/>
      </c>
      <c r="G74" s="172"/>
      <c r="H74" s="172"/>
      <c r="I74" s="172"/>
      <c r="J74" s="172"/>
      <c r="K74" s="172"/>
      <c r="L74" s="172"/>
      <c r="M74" s="172"/>
      <c r="N74" s="172"/>
      <c r="O74" s="172"/>
      <c r="P74" s="172"/>
      <c r="Q74" s="153" t="str">
        <f t="shared" si="10"/>
        <v/>
      </c>
      <c r="R74" s="172"/>
      <c r="S74" s="185"/>
      <c r="T74" s="186" t="str">
        <f t="shared" si="8"/>
        <v/>
      </c>
      <c r="U74" s="172"/>
      <c r="V74" s="187"/>
      <c r="W74" s="188" t="str">
        <f t="shared" si="19"/>
        <v/>
      </c>
      <c r="X74" s="172"/>
      <c r="Y74" s="187"/>
      <c r="Z74" s="189" t="str">
        <f t="shared" si="20"/>
        <v/>
      </c>
      <c r="AA74" s="171"/>
      <c r="AB74" s="154" t="str">
        <f t="shared" si="13"/>
        <v/>
      </c>
      <c r="AC74" s="172"/>
      <c r="AD74" s="172"/>
      <c r="AE74" s="172"/>
      <c r="AF74" s="172"/>
      <c r="AG74" s="172"/>
      <c r="AH74" s="172"/>
      <c r="AI74" s="172"/>
      <c r="AJ74" s="172"/>
      <c r="AK74" s="172"/>
      <c r="AL74" s="172"/>
      <c r="AM74" s="172"/>
      <c r="AN74" s="172"/>
      <c r="AO74" s="172"/>
      <c r="AP74" s="172"/>
      <c r="AQ74" s="173" t="str">
        <f t="shared" si="14"/>
        <v/>
      </c>
      <c r="AR74" s="502" t="str">
        <f t="shared" si="15"/>
        <v/>
      </c>
      <c r="AS74" s="502"/>
      <c r="AT74" s="174"/>
      <c r="AU74" s="174"/>
      <c r="AV74" s="174"/>
      <c r="AW74" s="174"/>
      <c r="AX74" s="174"/>
      <c r="AY74" s="174"/>
      <c r="AZ74" s="174"/>
      <c r="BA74" s="174"/>
      <c r="BB74" s="174"/>
      <c r="BC74" s="174"/>
      <c r="BD74" s="174"/>
      <c r="BE74" s="174"/>
      <c r="BF74" s="174"/>
      <c r="BG74" s="542">
        <f t="shared" si="16"/>
        <v>0</v>
      </c>
      <c r="BH74" s="543">
        <f t="shared" si="17"/>
        <v>0</v>
      </c>
      <c r="BI74" s="544">
        <f t="shared" si="18"/>
        <v>0</v>
      </c>
      <c r="BJ74" s="210"/>
      <c r="BK74" s="210"/>
      <c r="BL74" s="174"/>
    </row>
    <row r="75" spans="1:64" s="175" customFormat="1" ht="15.75" customHeight="1" x14ac:dyDescent="0.3">
      <c r="A75" s="173">
        <v>33</v>
      </c>
      <c r="B75" s="190"/>
      <c r="C75" s="191"/>
      <c r="D75" s="172"/>
      <c r="E75" s="172"/>
      <c r="F75" s="153" t="str">
        <f t="shared" si="9"/>
        <v/>
      </c>
      <c r="G75" s="172"/>
      <c r="H75" s="172"/>
      <c r="I75" s="172"/>
      <c r="J75" s="172"/>
      <c r="K75" s="172"/>
      <c r="L75" s="172"/>
      <c r="M75" s="172"/>
      <c r="N75" s="172"/>
      <c r="O75" s="172"/>
      <c r="P75" s="172"/>
      <c r="Q75" s="153" t="str">
        <f t="shared" si="10"/>
        <v/>
      </c>
      <c r="R75" s="172"/>
      <c r="S75" s="185"/>
      <c r="T75" s="186" t="str">
        <f t="shared" ref="T75:T106" si="21">IF(S75&lt;&gt;"",R75/S75,"")</f>
        <v/>
      </c>
      <c r="U75" s="172"/>
      <c r="V75" s="187"/>
      <c r="W75" s="188" t="str">
        <f t="shared" si="19"/>
        <v/>
      </c>
      <c r="X75" s="172"/>
      <c r="Y75" s="187"/>
      <c r="Z75" s="189" t="str">
        <f t="shared" si="20"/>
        <v/>
      </c>
      <c r="AA75" s="171"/>
      <c r="AB75" s="154" t="str">
        <f t="shared" si="13"/>
        <v/>
      </c>
      <c r="AC75" s="172"/>
      <c r="AD75" s="172"/>
      <c r="AE75" s="172"/>
      <c r="AF75" s="172"/>
      <c r="AG75" s="172"/>
      <c r="AH75" s="172"/>
      <c r="AI75" s="172"/>
      <c r="AJ75" s="172"/>
      <c r="AK75" s="172"/>
      <c r="AL75" s="172"/>
      <c r="AM75" s="172"/>
      <c r="AN75" s="172"/>
      <c r="AO75" s="172"/>
      <c r="AP75" s="172"/>
      <c r="AQ75" s="173" t="str">
        <f t="shared" si="14"/>
        <v/>
      </c>
      <c r="AR75" s="502" t="str">
        <f t="shared" si="15"/>
        <v/>
      </c>
      <c r="AS75" s="502"/>
      <c r="AT75" s="174"/>
      <c r="AU75" s="174"/>
      <c r="AV75" s="174"/>
      <c r="AW75" s="174"/>
      <c r="AX75" s="174"/>
      <c r="AY75" s="174"/>
      <c r="AZ75" s="174"/>
      <c r="BA75" s="174"/>
      <c r="BB75" s="174"/>
      <c r="BC75" s="174"/>
      <c r="BD75" s="174"/>
      <c r="BE75" s="174"/>
      <c r="BF75" s="174"/>
      <c r="BG75" s="542">
        <f t="shared" si="16"/>
        <v>0</v>
      </c>
      <c r="BH75" s="543">
        <f t="shared" si="17"/>
        <v>0</v>
      </c>
      <c r="BI75" s="544">
        <f t="shared" si="18"/>
        <v>0</v>
      </c>
      <c r="BJ75" s="210"/>
      <c r="BK75" s="210"/>
      <c r="BL75" s="174"/>
    </row>
    <row r="76" spans="1:64" s="175" customFormat="1" ht="15.75" customHeight="1" x14ac:dyDescent="0.3">
      <c r="A76" s="173">
        <v>34</v>
      </c>
      <c r="B76" s="190"/>
      <c r="C76" s="191"/>
      <c r="D76" s="172"/>
      <c r="E76" s="172"/>
      <c r="F76" s="153" t="str">
        <f t="shared" si="9"/>
        <v/>
      </c>
      <c r="G76" s="172"/>
      <c r="H76" s="172"/>
      <c r="I76" s="172"/>
      <c r="J76" s="172"/>
      <c r="K76" s="172"/>
      <c r="L76" s="172"/>
      <c r="M76" s="172"/>
      <c r="N76" s="172"/>
      <c r="O76" s="172"/>
      <c r="P76" s="172"/>
      <c r="Q76" s="153" t="str">
        <f t="shared" si="10"/>
        <v/>
      </c>
      <c r="R76" s="172"/>
      <c r="S76" s="185"/>
      <c r="T76" s="186" t="str">
        <f t="shared" si="21"/>
        <v/>
      </c>
      <c r="U76" s="172"/>
      <c r="V76" s="187"/>
      <c r="W76" s="188" t="str">
        <f t="shared" si="19"/>
        <v/>
      </c>
      <c r="X76" s="172"/>
      <c r="Y76" s="187"/>
      <c r="Z76" s="189" t="str">
        <f t="shared" si="20"/>
        <v/>
      </c>
      <c r="AA76" s="171"/>
      <c r="AB76" s="154" t="str">
        <f t="shared" si="13"/>
        <v/>
      </c>
      <c r="AC76" s="172"/>
      <c r="AD76" s="172"/>
      <c r="AE76" s="172"/>
      <c r="AF76" s="172"/>
      <c r="AG76" s="172"/>
      <c r="AH76" s="172"/>
      <c r="AI76" s="172"/>
      <c r="AJ76" s="172"/>
      <c r="AK76" s="172"/>
      <c r="AL76" s="172"/>
      <c r="AM76" s="172"/>
      <c r="AN76" s="172"/>
      <c r="AO76" s="172"/>
      <c r="AP76" s="172"/>
      <c r="AQ76" s="173" t="str">
        <f t="shared" si="14"/>
        <v/>
      </c>
      <c r="AR76" s="502" t="str">
        <f t="shared" si="15"/>
        <v/>
      </c>
      <c r="AS76" s="502"/>
      <c r="AT76" s="174"/>
      <c r="AU76" s="174"/>
      <c r="AV76" s="174"/>
      <c r="AW76" s="174"/>
      <c r="AX76" s="174"/>
      <c r="AY76" s="174"/>
      <c r="AZ76" s="174"/>
      <c r="BA76" s="174"/>
      <c r="BB76" s="174"/>
      <c r="BC76" s="174"/>
      <c r="BD76" s="174"/>
      <c r="BE76" s="174"/>
      <c r="BF76" s="174"/>
      <c r="BG76" s="542">
        <f t="shared" si="16"/>
        <v>0</v>
      </c>
      <c r="BH76" s="543">
        <f t="shared" si="17"/>
        <v>0</v>
      </c>
      <c r="BI76" s="544">
        <f t="shared" si="18"/>
        <v>0</v>
      </c>
      <c r="BJ76" s="210"/>
      <c r="BK76" s="210"/>
      <c r="BL76" s="174"/>
    </row>
    <row r="77" spans="1:64" s="175" customFormat="1" ht="15.75" customHeight="1" x14ac:dyDescent="0.3">
      <c r="A77" s="173">
        <v>35</v>
      </c>
      <c r="B77" s="190"/>
      <c r="C77" s="191"/>
      <c r="D77" s="172"/>
      <c r="E77" s="172"/>
      <c r="F77" s="153" t="str">
        <f t="shared" si="9"/>
        <v/>
      </c>
      <c r="G77" s="172"/>
      <c r="H77" s="172"/>
      <c r="I77" s="172"/>
      <c r="J77" s="172"/>
      <c r="K77" s="172"/>
      <c r="L77" s="172"/>
      <c r="M77" s="172"/>
      <c r="N77" s="172"/>
      <c r="O77" s="172"/>
      <c r="P77" s="172"/>
      <c r="Q77" s="153" t="str">
        <f t="shared" si="10"/>
        <v/>
      </c>
      <c r="R77" s="172"/>
      <c r="S77" s="185"/>
      <c r="T77" s="186" t="str">
        <f t="shared" si="21"/>
        <v/>
      </c>
      <c r="U77" s="172"/>
      <c r="V77" s="187"/>
      <c r="W77" s="188" t="str">
        <f t="shared" ref="W77:W117" si="22">IF(V77&lt;&gt;"",U77/V77,"")</f>
        <v/>
      </c>
      <c r="X77" s="172"/>
      <c r="Y77" s="187"/>
      <c r="Z77" s="189" t="str">
        <f t="shared" ref="Z77:Z117" si="23">IF(Y77&lt;&gt;"",X77/Y77,"")</f>
        <v/>
      </c>
      <c r="AA77" s="171"/>
      <c r="AB77" s="154" t="str">
        <f t="shared" si="13"/>
        <v/>
      </c>
      <c r="AC77" s="172"/>
      <c r="AD77" s="172"/>
      <c r="AE77" s="172"/>
      <c r="AF77" s="172"/>
      <c r="AG77" s="172"/>
      <c r="AH77" s="172"/>
      <c r="AI77" s="172"/>
      <c r="AJ77" s="172"/>
      <c r="AK77" s="172"/>
      <c r="AL77" s="172"/>
      <c r="AM77" s="172"/>
      <c r="AN77" s="172"/>
      <c r="AO77" s="172"/>
      <c r="AP77" s="172"/>
      <c r="AQ77" s="173" t="str">
        <f t="shared" si="14"/>
        <v/>
      </c>
      <c r="AR77" s="502" t="str">
        <f t="shared" si="15"/>
        <v/>
      </c>
      <c r="AS77" s="502"/>
      <c r="AT77" s="174"/>
      <c r="AU77" s="174"/>
      <c r="AV77" s="174"/>
      <c r="AW77" s="174"/>
      <c r="AX77" s="174"/>
      <c r="AY77" s="174"/>
      <c r="AZ77" s="174"/>
      <c r="BA77" s="174"/>
      <c r="BB77" s="174"/>
      <c r="BC77" s="174"/>
      <c r="BD77" s="174"/>
      <c r="BE77" s="174"/>
      <c r="BF77" s="174"/>
      <c r="BG77" s="542">
        <f t="shared" si="16"/>
        <v>0</v>
      </c>
      <c r="BH77" s="543">
        <f t="shared" si="17"/>
        <v>0</v>
      </c>
      <c r="BI77" s="544">
        <f t="shared" si="18"/>
        <v>0</v>
      </c>
      <c r="BJ77" s="210"/>
      <c r="BK77" s="210"/>
      <c r="BL77" s="174"/>
    </row>
    <row r="78" spans="1:64" s="175" customFormat="1" ht="15.75" customHeight="1" x14ac:dyDescent="0.3">
      <c r="A78" s="173">
        <v>36</v>
      </c>
      <c r="B78" s="190"/>
      <c r="C78" s="191"/>
      <c r="D78" s="172"/>
      <c r="E78" s="172"/>
      <c r="F78" s="153" t="str">
        <f t="shared" si="9"/>
        <v/>
      </c>
      <c r="G78" s="172"/>
      <c r="H78" s="172"/>
      <c r="I78" s="172"/>
      <c r="J78" s="172"/>
      <c r="K78" s="172"/>
      <c r="L78" s="172"/>
      <c r="M78" s="172"/>
      <c r="N78" s="172"/>
      <c r="O78" s="172"/>
      <c r="P78" s="172"/>
      <c r="Q78" s="153" t="str">
        <f t="shared" si="10"/>
        <v/>
      </c>
      <c r="R78" s="172"/>
      <c r="S78" s="185"/>
      <c r="T78" s="186" t="str">
        <f t="shared" si="21"/>
        <v/>
      </c>
      <c r="U78" s="172"/>
      <c r="V78" s="187"/>
      <c r="W78" s="188" t="str">
        <f t="shared" si="22"/>
        <v/>
      </c>
      <c r="X78" s="172"/>
      <c r="Y78" s="187"/>
      <c r="Z78" s="189" t="str">
        <f t="shared" si="23"/>
        <v/>
      </c>
      <c r="AA78" s="171"/>
      <c r="AB78" s="154" t="str">
        <f t="shared" si="13"/>
        <v/>
      </c>
      <c r="AC78" s="172"/>
      <c r="AD78" s="172"/>
      <c r="AE78" s="172"/>
      <c r="AF78" s="172"/>
      <c r="AG78" s="172"/>
      <c r="AH78" s="172"/>
      <c r="AI78" s="172"/>
      <c r="AJ78" s="172"/>
      <c r="AK78" s="172"/>
      <c r="AL78" s="172"/>
      <c r="AM78" s="172"/>
      <c r="AN78" s="172"/>
      <c r="AO78" s="172"/>
      <c r="AP78" s="172"/>
      <c r="AQ78" s="173" t="str">
        <f t="shared" si="14"/>
        <v/>
      </c>
      <c r="AR78" s="502" t="str">
        <f t="shared" si="15"/>
        <v/>
      </c>
      <c r="AS78" s="502"/>
      <c r="AT78" s="174"/>
      <c r="AU78" s="174"/>
      <c r="AV78" s="174"/>
      <c r="AW78" s="174"/>
      <c r="AX78" s="174"/>
      <c r="AY78" s="174"/>
      <c r="AZ78" s="174"/>
      <c r="BA78" s="174"/>
      <c r="BB78" s="174"/>
      <c r="BC78" s="174"/>
      <c r="BD78" s="174"/>
      <c r="BE78" s="174"/>
      <c r="BF78" s="174"/>
      <c r="BG78" s="542">
        <f t="shared" si="16"/>
        <v>0</v>
      </c>
      <c r="BH78" s="543">
        <f t="shared" si="17"/>
        <v>0</v>
      </c>
      <c r="BI78" s="544">
        <f t="shared" si="18"/>
        <v>0</v>
      </c>
      <c r="BJ78" s="210"/>
      <c r="BK78" s="210"/>
      <c r="BL78" s="174"/>
    </row>
    <row r="79" spans="1:64" s="175" customFormat="1" ht="15.75" customHeight="1" x14ac:dyDescent="0.3">
      <c r="A79" s="173">
        <v>37</v>
      </c>
      <c r="B79" s="190"/>
      <c r="C79" s="191"/>
      <c r="D79" s="172"/>
      <c r="E79" s="172"/>
      <c r="F79" s="153" t="str">
        <f t="shared" si="9"/>
        <v/>
      </c>
      <c r="G79" s="172"/>
      <c r="H79" s="172"/>
      <c r="I79" s="172"/>
      <c r="J79" s="172"/>
      <c r="K79" s="172"/>
      <c r="L79" s="172"/>
      <c r="M79" s="172"/>
      <c r="N79" s="172"/>
      <c r="O79" s="172"/>
      <c r="P79" s="172"/>
      <c r="Q79" s="153" t="str">
        <f t="shared" si="10"/>
        <v/>
      </c>
      <c r="R79" s="172"/>
      <c r="S79" s="185"/>
      <c r="T79" s="186" t="str">
        <f t="shared" si="21"/>
        <v/>
      </c>
      <c r="U79" s="172"/>
      <c r="V79" s="187"/>
      <c r="W79" s="188" t="str">
        <f t="shared" si="22"/>
        <v/>
      </c>
      <c r="X79" s="172"/>
      <c r="Y79" s="187"/>
      <c r="Z79" s="189" t="str">
        <f t="shared" si="23"/>
        <v/>
      </c>
      <c r="AA79" s="171"/>
      <c r="AB79" s="154" t="str">
        <f t="shared" si="13"/>
        <v/>
      </c>
      <c r="AC79" s="172"/>
      <c r="AD79" s="172"/>
      <c r="AE79" s="172"/>
      <c r="AF79" s="172"/>
      <c r="AG79" s="172"/>
      <c r="AH79" s="172"/>
      <c r="AI79" s="172"/>
      <c r="AJ79" s="172"/>
      <c r="AK79" s="172"/>
      <c r="AL79" s="172"/>
      <c r="AM79" s="172"/>
      <c r="AN79" s="172"/>
      <c r="AO79" s="172"/>
      <c r="AP79" s="172"/>
      <c r="AQ79" s="173" t="str">
        <f t="shared" si="14"/>
        <v/>
      </c>
      <c r="AR79" s="502" t="str">
        <f t="shared" si="15"/>
        <v/>
      </c>
      <c r="AS79" s="502"/>
      <c r="AT79" s="174"/>
      <c r="AU79" s="174"/>
      <c r="AV79" s="174"/>
      <c r="AW79" s="174"/>
      <c r="AX79" s="174"/>
      <c r="AY79" s="174"/>
      <c r="AZ79" s="174"/>
      <c r="BA79" s="174"/>
      <c r="BB79" s="174"/>
      <c r="BC79" s="174"/>
      <c r="BD79" s="174"/>
      <c r="BE79" s="174"/>
      <c r="BF79" s="174"/>
      <c r="BG79" s="542">
        <f t="shared" si="16"/>
        <v>0</v>
      </c>
      <c r="BH79" s="543">
        <f t="shared" si="17"/>
        <v>0</v>
      </c>
      <c r="BI79" s="544">
        <f t="shared" si="18"/>
        <v>0</v>
      </c>
      <c r="BJ79" s="210"/>
      <c r="BK79" s="210"/>
      <c r="BL79" s="174"/>
    </row>
    <row r="80" spans="1:64" s="175" customFormat="1" ht="15.75" customHeight="1" x14ac:dyDescent="0.3">
      <c r="A80" s="173">
        <v>38</v>
      </c>
      <c r="B80" s="190"/>
      <c r="C80" s="191"/>
      <c r="D80" s="172"/>
      <c r="E80" s="172"/>
      <c r="F80" s="153" t="str">
        <f t="shared" si="9"/>
        <v/>
      </c>
      <c r="G80" s="172"/>
      <c r="H80" s="172"/>
      <c r="I80" s="172"/>
      <c r="J80" s="172"/>
      <c r="K80" s="172"/>
      <c r="L80" s="172"/>
      <c r="M80" s="172"/>
      <c r="N80" s="172"/>
      <c r="O80" s="172"/>
      <c r="P80" s="172"/>
      <c r="Q80" s="153" t="str">
        <f t="shared" si="10"/>
        <v/>
      </c>
      <c r="R80" s="172"/>
      <c r="S80" s="185"/>
      <c r="T80" s="186" t="str">
        <f t="shared" si="21"/>
        <v/>
      </c>
      <c r="U80" s="172"/>
      <c r="V80" s="187"/>
      <c r="W80" s="188" t="str">
        <f t="shared" si="22"/>
        <v/>
      </c>
      <c r="X80" s="172"/>
      <c r="Y80" s="187"/>
      <c r="Z80" s="189" t="str">
        <f t="shared" si="23"/>
        <v/>
      </c>
      <c r="AA80" s="171"/>
      <c r="AB80" s="154" t="str">
        <f t="shared" si="13"/>
        <v/>
      </c>
      <c r="AC80" s="172"/>
      <c r="AD80" s="172"/>
      <c r="AE80" s="172"/>
      <c r="AF80" s="172"/>
      <c r="AG80" s="172"/>
      <c r="AH80" s="172"/>
      <c r="AI80" s="172"/>
      <c r="AJ80" s="172"/>
      <c r="AK80" s="172"/>
      <c r="AL80" s="172"/>
      <c r="AM80" s="172"/>
      <c r="AN80" s="172"/>
      <c r="AO80" s="172"/>
      <c r="AP80" s="172"/>
      <c r="AQ80" s="173" t="str">
        <f t="shared" si="14"/>
        <v/>
      </c>
      <c r="AR80" s="502" t="str">
        <f t="shared" si="15"/>
        <v/>
      </c>
      <c r="AS80" s="502"/>
      <c r="AT80" s="174"/>
      <c r="AU80" s="174"/>
      <c r="AV80" s="174"/>
      <c r="AW80" s="174"/>
      <c r="AX80" s="174"/>
      <c r="AY80" s="174"/>
      <c r="AZ80" s="174"/>
      <c r="BA80" s="174"/>
      <c r="BB80" s="174"/>
      <c r="BC80" s="174"/>
      <c r="BD80" s="174"/>
      <c r="BE80" s="174"/>
      <c r="BF80" s="174"/>
      <c r="BG80" s="542">
        <f t="shared" si="16"/>
        <v>0</v>
      </c>
      <c r="BH80" s="543">
        <f t="shared" si="17"/>
        <v>0</v>
      </c>
      <c r="BI80" s="544">
        <f t="shared" si="18"/>
        <v>0</v>
      </c>
      <c r="BJ80" s="210"/>
      <c r="BK80" s="210"/>
      <c r="BL80" s="174"/>
    </row>
    <row r="81" spans="1:65" s="175" customFormat="1" ht="15.75" customHeight="1" x14ac:dyDescent="0.3">
      <c r="A81" s="173">
        <v>39</v>
      </c>
      <c r="B81" s="190"/>
      <c r="C81" s="191"/>
      <c r="D81" s="172"/>
      <c r="E81" s="172"/>
      <c r="F81" s="153" t="str">
        <f t="shared" si="9"/>
        <v/>
      </c>
      <c r="G81" s="172"/>
      <c r="H81" s="172"/>
      <c r="I81" s="172"/>
      <c r="J81" s="172"/>
      <c r="K81" s="172"/>
      <c r="L81" s="172"/>
      <c r="M81" s="172"/>
      <c r="N81" s="172"/>
      <c r="O81" s="172"/>
      <c r="P81" s="172"/>
      <c r="Q81" s="153" t="str">
        <f t="shared" si="10"/>
        <v/>
      </c>
      <c r="R81" s="172"/>
      <c r="S81" s="185"/>
      <c r="T81" s="186" t="str">
        <f t="shared" si="21"/>
        <v/>
      </c>
      <c r="U81" s="172"/>
      <c r="V81" s="187"/>
      <c r="W81" s="188" t="str">
        <f t="shared" si="22"/>
        <v/>
      </c>
      <c r="X81" s="172"/>
      <c r="Y81" s="187"/>
      <c r="Z81" s="189" t="str">
        <f t="shared" si="23"/>
        <v/>
      </c>
      <c r="AA81" s="171"/>
      <c r="AB81" s="154" t="str">
        <f t="shared" si="13"/>
        <v/>
      </c>
      <c r="AC81" s="172"/>
      <c r="AD81" s="172"/>
      <c r="AE81" s="172"/>
      <c r="AF81" s="172"/>
      <c r="AG81" s="172"/>
      <c r="AH81" s="172"/>
      <c r="AI81" s="172"/>
      <c r="AJ81" s="172"/>
      <c r="AK81" s="172"/>
      <c r="AL81" s="172"/>
      <c r="AM81" s="172"/>
      <c r="AN81" s="172"/>
      <c r="AO81" s="172"/>
      <c r="AP81" s="172"/>
      <c r="AQ81" s="173" t="str">
        <f t="shared" si="14"/>
        <v/>
      </c>
      <c r="AR81" s="502" t="str">
        <f t="shared" si="15"/>
        <v/>
      </c>
      <c r="AS81" s="502"/>
      <c r="AT81" s="174"/>
      <c r="AU81" s="174"/>
      <c r="AV81" s="174"/>
      <c r="AW81" s="174"/>
      <c r="AX81" s="174"/>
      <c r="AY81" s="174"/>
      <c r="AZ81" s="174"/>
      <c r="BA81" s="174"/>
      <c r="BB81" s="174"/>
      <c r="BC81" s="174"/>
      <c r="BD81" s="174"/>
      <c r="BE81" s="174"/>
      <c r="BF81" s="174"/>
      <c r="BG81" s="542">
        <f t="shared" si="16"/>
        <v>0</v>
      </c>
      <c r="BH81" s="543">
        <f t="shared" si="17"/>
        <v>0</v>
      </c>
      <c r="BI81" s="544">
        <f t="shared" si="18"/>
        <v>0</v>
      </c>
      <c r="BJ81" s="210"/>
      <c r="BK81" s="210"/>
      <c r="BL81" s="174"/>
    </row>
    <row r="82" spans="1:65" s="175" customFormat="1" ht="15.75" customHeight="1" x14ac:dyDescent="0.3">
      <c r="A82" s="173">
        <v>40</v>
      </c>
      <c r="B82" s="190"/>
      <c r="C82" s="191"/>
      <c r="D82" s="172"/>
      <c r="E82" s="172"/>
      <c r="F82" s="153" t="str">
        <f t="shared" si="9"/>
        <v/>
      </c>
      <c r="G82" s="172"/>
      <c r="H82" s="172"/>
      <c r="I82" s="172"/>
      <c r="J82" s="172"/>
      <c r="K82" s="172"/>
      <c r="L82" s="172"/>
      <c r="M82" s="172"/>
      <c r="N82" s="172"/>
      <c r="O82" s="172"/>
      <c r="P82" s="172"/>
      <c r="Q82" s="153" t="str">
        <f t="shared" si="10"/>
        <v/>
      </c>
      <c r="R82" s="172"/>
      <c r="S82" s="185"/>
      <c r="T82" s="186" t="str">
        <f t="shared" si="21"/>
        <v/>
      </c>
      <c r="U82" s="172"/>
      <c r="V82" s="187"/>
      <c r="W82" s="188" t="str">
        <f t="shared" si="22"/>
        <v/>
      </c>
      <c r="X82" s="172"/>
      <c r="Y82" s="187"/>
      <c r="Z82" s="189" t="str">
        <f t="shared" si="23"/>
        <v/>
      </c>
      <c r="AA82" s="171"/>
      <c r="AB82" s="154" t="str">
        <f t="shared" si="13"/>
        <v/>
      </c>
      <c r="AC82" s="172"/>
      <c r="AD82" s="172"/>
      <c r="AE82" s="172"/>
      <c r="AF82" s="172"/>
      <c r="AG82" s="172"/>
      <c r="AH82" s="172"/>
      <c r="AI82" s="172"/>
      <c r="AJ82" s="172"/>
      <c r="AK82" s="172"/>
      <c r="AL82" s="172"/>
      <c r="AM82" s="172"/>
      <c r="AN82" s="172"/>
      <c r="AO82" s="172"/>
      <c r="AP82" s="172"/>
      <c r="AQ82" s="173" t="str">
        <f t="shared" si="14"/>
        <v/>
      </c>
      <c r="AR82" s="502" t="str">
        <f t="shared" si="15"/>
        <v/>
      </c>
      <c r="AS82" s="502"/>
      <c r="AT82" s="174"/>
      <c r="AU82" s="174"/>
      <c r="AV82" s="174"/>
      <c r="AW82" s="174"/>
      <c r="AX82" s="174"/>
      <c r="AY82" s="174"/>
      <c r="AZ82" s="174"/>
      <c r="BA82" s="174"/>
      <c r="BB82" s="174"/>
      <c r="BC82" s="174"/>
      <c r="BD82" s="174"/>
      <c r="BE82" s="174"/>
      <c r="BF82" s="174"/>
      <c r="BG82" s="542">
        <f t="shared" si="16"/>
        <v>0</v>
      </c>
      <c r="BH82" s="543">
        <f t="shared" si="17"/>
        <v>0</v>
      </c>
      <c r="BI82" s="544">
        <f t="shared" si="18"/>
        <v>0</v>
      </c>
      <c r="BJ82" s="210"/>
      <c r="BK82" s="210"/>
      <c r="BL82" s="174"/>
    </row>
    <row r="83" spans="1:65" s="175" customFormat="1" ht="15.75" customHeight="1" x14ac:dyDescent="0.3">
      <c r="A83" s="173">
        <v>41</v>
      </c>
      <c r="B83" s="190"/>
      <c r="C83" s="191"/>
      <c r="D83" s="172"/>
      <c r="E83" s="172"/>
      <c r="F83" s="153" t="str">
        <f t="shared" si="9"/>
        <v/>
      </c>
      <c r="G83" s="172"/>
      <c r="H83" s="172"/>
      <c r="I83" s="172"/>
      <c r="J83" s="172"/>
      <c r="K83" s="172"/>
      <c r="L83" s="172"/>
      <c r="M83" s="172"/>
      <c r="N83" s="172"/>
      <c r="O83" s="172"/>
      <c r="P83" s="172"/>
      <c r="Q83" s="153" t="str">
        <f t="shared" si="10"/>
        <v/>
      </c>
      <c r="R83" s="172"/>
      <c r="S83" s="185"/>
      <c r="T83" s="186" t="str">
        <f t="shared" si="21"/>
        <v/>
      </c>
      <c r="U83" s="172"/>
      <c r="V83" s="187"/>
      <c r="W83" s="188" t="str">
        <f t="shared" si="22"/>
        <v/>
      </c>
      <c r="X83" s="172"/>
      <c r="Y83" s="187"/>
      <c r="Z83" s="189" t="str">
        <f t="shared" si="23"/>
        <v/>
      </c>
      <c r="AA83" s="171"/>
      <c r="AB83" s="154" t="str">
        <f t="shared" si="13"/>
        <v/>
      </c>
      <c r="AC83" s="172"/>
      <c r="AD83" s="172"/>
      <c r="AE83" s="172"/>
      <c r="AF83" s="172"/>
      <c r="AG83" s="172"/>
      <c r="AH83" s="172"/>
      <c r="AI83" s="172"/>
      <c r="AJ83" s="172"/>
      <c r="AK83" s="172"/>
      <c r="AL83" s="172"/>
      <c r="AM83" s="172"/>
      <c r="AN83" s="172"/>
      <c r="AO83" s="172"/>
      <c r="AP83" s="172"/>
      <c r="AQ83" s="173" t="str">
        <f t="shared" si="14"/>
        <v/>
      </c>
      <c r="AR83" s="502" t="str">
        <f t="shared" si="15"/>
        <v/>
      </c>
      <c r="AS83" s="502"/>
      <c r="AT83" s="174"/>
      <c r="AU83" s="174"/>
      <c r="AV83" s="174"/>
      <c r="AW83" s="174"/>
      <c r="AX83" s="174"/>
      <c r="AY83" s="174"/>
      <c r="AZ83" s="174"/>
      <c r="BA83" s="174"/>
      <c r="BB83" s="174"/>
      <c r="BC83" s="174"/>
      <c r="BD83" s="174"/>
      <c r="BE83" s="174"/>
      <c r="BF83" s="174"/>
      <c r="BG83" s="542">
        <f t="shared" si="16"/>
        <v>0</v>
      </c>
      <c r="BH83" s="543">
        <f t="shared" si="17"/>
        <v>0</v>
      </c>
      <c r="BI83" s="544">
        <f t="shared" si="18"/>
        <v>0</v>
      </c>
      <c r="BJ83" s="210"/>
      <c r="BK83" s="210"/>
      <c r="BL83" s="174"/>
    </row>
    <row r="84" spans="1:65" s="175" customFormat="1" ht="15.75" customHeight="1" x14ac:dyDescent="0.3">
      <c r="A84" s="173">
        <v>42</v>
      </c>
      <c r="B84" s="190"/>
      <c r="C84" s="191"/>
      <c r="D84" s="172"/>
      <c r="E84" s="172"/>
      <c r="F84" s="153" t="str">
        <f t="shared" si="9"/>
        <v/>
      </c>
      <c r="G84" s="172"/>
      <c r="H84" s="172"/>
      <c r="I84" s="172"/>
      <c r="J84" s="172"/>
      <c r="K84" s="172"/>
      <c r="L84" s="172"/>
      <c r="M84" s="172"/>
      <c r="N84" s="172"/>
      <c r="O84" s="172"/>
      <c r="P84" s="172"/>
      <c r="Q84" s="153" t="str">
        <f t="shared" si="10"/>
        <v/>
      </c>
      <c r="R84" s="172"/>
      <c r="S84" s="185"/>
      <c r="T84" s="186" t="str">
        <f t="shared" si="21"/>
        <v/>
      </c>
      <c r="U84" s="172"/>
      <c r="V84" s="187"/>
      <c r="W84" s="188" t="str">
        <f t="shared" si="22"/>
        <v/>
      </c>
      <c r="X84" s="172"/>
      <c r="Y84" s="187"/>
      <c r="Z84" s="189" t="str">
        <f t="shared" si="23"/>
        <v/>
      </c>
      <c r="AA84" s="171"/>
      <c r="AB84" s="154" t="str">
        <f t="shared" si="13"/>
        <v/>
      </c>
      <c r="AC84" s="172"/>
      <c r="AD84" s="172"/>
      <c r="AE84" s="172"/>
      <c r="AF84" s="172"/>
      <c r="AG84" s="172"/>
      <c r="AH84" s="172"/>
      <c r="AI84" s="172"/>
      <c r="AJ84" s="172"/>
      <c r="AK84" s="172"/>
      <c r="AL84" s="172"/>
      <c r="AM84" s="172"/>
      <c r="AN84" s="172"/>
      <c r="AO84" s="172"/>
      <c r="AP84" s="172"/>
      <c r="AQ84" s="173" t="str">
        <f t="shared" si="14"/>
        <v/>
      </c>
      <c r="AR84" s="502" t="str">
        <f t="shared" si="15"/>
        <v/>
      </c>
      <c r="AS84" s="502"/>
      <c r="AT84" s="174"/>
      <c r="AU84" s="174"/>
      <c r="AV84" s="174"/>
      <c r="AW84" s="174"/>
      <c r="AX84" s="174"/>
      <c r="AY84" s="174"/>
      <c r="AZ84" s="174"/>
      <c r="BA84" s="174"/>
      <c r="BB84" s="174"/>
      <c r="BC84" s="174"/>
      <c r="BD84" s="174"/>
      <c r="BE84" s="174"/>
      <c r="BF84" s="174"/>
      <c r="BG84" s="542">
        <f t="shared" si="16"/>
        <v>0</v>
      </c>
      <c r="BH84" s="543">
        <f t="shared" si="17"/>
        <v>0</v>
      </c>
      <c r="BI84" s="544">
        <f t="shared" si="18"/>
        <v>0</v>
      </c>
      <c r="BJ84" s="210"/>
      <c r="BK84" s="210"/>
      <c r="BL84" s="174"/>
    </row>
    <row r="85" spans="1:65" s="175" customFormat="1" ht="15.75" customHeight="1" x14ac:dyDescent="0.3">
      <c r="A85" s="173">
        <v>43</v>
      </c>
      <c r="B85" s="190"/>
      <c r="C85" s="191"/>
      <c r="D85" s="172"/>
      <c r="E85" s="172"/>
      <c r="F85" s="153" t="str">
        <f t="shared" si="9"/>
        <v/>
      </c>
      <c r="G85" s="172"/>
      <c r="H85" s="172"/>
      <c r="I85" s="172"/>
      <c r="J85" s="172"/>
      <c r="K85" s="172"/>
      <c r="L85" s="172"/>
      <c r="M85" s="172"/>
      <c r="N85" s="172"/>
      <c r="O85" s="172"/>
      <c r="P85" s="172"/>
      <c r="Q85" s="153" t="str">
        <f t="shared" si="10"/>
        <v/>
      </c>
      <c r="R85" s="172"/>
      <c r="S85" s="185"/>
      <c r="T85" s="186" t="str">
        <f t="shared" si="21"/>
        <v/>
      </c>
      <c r="U85" s="172"/>
      <c r="V85" s="187"/>
      <c r="W85" s="188" t="str">
        <f t="shared" si="22"/>
        <v/>
      </c>
      <c r="X85" s="172"/>
      <c r="Y85" s="187"/>
      <c r="Z85" s="189" t="str">
        <f t="shared" si="23"/>
        <v/>
      </c>
      <c r="AA85" s="171"/>
      <c r="AB85" s="154" t="str">
        <f t="shared" si="13"/>
        <v/>
      </c>
      <c r="AC85" s="172"/>
      <c r="AD85" s="172"/>
      <c r="AE85" s="172"/>
      <c r="AF85" s="172"/>
      <c r="AG85" s="172"/>
      <c r="AH85" s="172"/>
      <c r="AI85" s="172"/>
      <c r="AJ85" s="172"/>
      <c r="AK85" s="172"/>
      <c r="AL85" s="172"/>
      <c r="AM85" s="172"/>
      <c r="AN85" s="172"/>
      <c r="AO85" s="172"/>
      <c r="AP85" s="172"/>
      <c r="AQ85" s="173" t="str">
        <f t="shared" si="14"/>
        <v/>
      </c>
      <c r="AR85" s="502" t="str">
        <f t="shared" si="15"/>
        <v/>
      </c>
      <c r="AS85" s="502"/>
      <c r="AT85" s="174"/>
      <c r="AU85" s="174"/>
      <c r="AV85" s="174"/>
      <c r="AW85" s="174"/>
      <c r="AX85" s="174"/>
      <c r="AY85" s="174"/>
      <c r="AZ85" s="174"/>
      <c r="BA85" s="174"/>
      <c r="BB85" s="174"/>
      <c r="BC85" s="174"/>
      <c r="BD85" s="174"/>
      <c r="BE85" s="174"/>
      <c r="BF85" s="174"/>
      <c r="BG85" s="542">
        <f t="shared" si="16"/>
        <v>0</v>
      </c>
      <c r="BH85" s="543">
        <f t="shared" si="17"/>
        <v>0</v>
      </c>
      <c r="BI85" s="544">
        <f t="shared" si="18"/>
        <v>0</v>
      </c>
      <c r="BJ85" s="210"/>
      <c r="BK85" s="210"/>
      <c r="BL85" s="174"/>
    </row>
    <row r="86" spans="1:65" s="175" customFormat="1" ht="15.75" customHeight="1" x14ac:dyDescent="0.3">
      <c r="A86" s="173">
        <v>44</v>
      </c>
      <c r="B86" s="190"/>
      <c r="C86" s="191"/>
      <c r="D86" s="172"/>
      <c r="E86" s="172"/>
      <c r="F86" s="153" t="str">
        <f t="shared" si="9"/>
        <v/>
      </c>
      <c r="G86" s="172"/>
      <c r="H86" s="172"/>
      <c r="I86" s="172"/>
      <c r="J86" s="172"/>
      <c r="K86" s="172"/>
      <c r="L86" s="172"/>
      <c r="M86" s="172"/>
      <c r="N86" s="172"/>
      <c r="O86" s="172"/>
      <c r="P86" s="172"/>
      <c r="Q86" s="153" t="str">
        <f t="shared" si="10"/>
        <v/>
      </c>
      <c r="R86" s="172"/>
      <c r="S86" s="185"/>
      <c r="T86" s="186" t="str">
        <f t="shared" si="21"/>
        <v/>
      </c>
      <c r="U86" s="172"/>
      <c r="V86" s="187"/>
      <c r="W86" s="188" t="str">
        <f t="shared" si="22"/>
        <v/>
      </c>
      <c r="X86" s="172"/>
      <c r="Y86" s="187"/>
      <c r="Z86" s="189" t="str">
        <f t="shared" si="23"/>
        <v/>
      </c>
      <c r="AA86" s="171"/>
      <c r="AB86" s="154" t="str">
        <f t="shared" si="13"/>
        <v/>
      </c>
      <c r="AC86" s="172"/>
      <c r="AD86" s="172"/>
      <c r="AE86" s="172"/>
      <c r="AF86" s="172"/>
      <c r="AG86" s="172"/>
      <c r="AH86" s="172"/>
      <c r="AI86" s="172"/>
      <c r="AJ86" s="172"/>
      <c r="AK86" s="172"/>
      <c r="AL86" s="172"/>
      <c r="AM86" s="172"/>
      <c r="AN86" s="172"/>
      <c r="AO86" s="172"/>
      <c r="AP86" s="172"/>
      <c r="AQ86" s="173" t="str">
        <f t="shared" si="14"/>
        <v/>
      </c>
      <c r="AR86" s="502" t="str">
        <f t="shared" si="15"/>
        <v/>
      </c>
      <c r="AS86" s="502"/>
      <c r="AT86" s="174"/>
      <c r="AU86" s="174"/>
      <c r="AV86" s="174"/>
      <c r="AW86" s="174"/>
      <c r="AX86" s="174"/>
      <c r="AY86" s="174"/>
      <c r="AZ86" s="174"/>
      <c r="BA86" s="174"/>
      <c r="BB86" s="174"/>
      <c r="BC86" s="174"/>
      <c r="BD86" s="174"/>
      <c r="BE86" s="174"/>
      <c r="BF86" s="174"/>
      <c r="BG86" s="542">
        <f t="shared" si="16"/>
        <v>0</v>
      </c>
      <c r="BH86" s="543">
        <f t="shared" si="17"/>
        <v>0</v>
      </c>
      <c r="BI86" s="544">
        <f t="shared" si="18"/>
        <v>0</v>
      </c>
      <c r="BJ86" s="210"/>
      <c r="BK86" s="210"/>
      <c r="BL86" s="174"/>
      <c r="BM86" s="197"/>
    </row>
    <row r="87" spans="1:65" s="175" customFormat="1" ht="15.75" customHeight="1" x14ac:dyDescent="0.3">
      <c r="A87" s="173">
        <v>45</v>
      </c>
      <c r="B87" s="190"/>
      <c r="C87" s="191"/>
      <c r="D87" s="172"/>
      <c r="E87" s="172"/>
      <c r="F87" s="153" t="str">
        <f t="shared" si="9"/>
        <v/>
      </c>
      <c r="G87" s="172"/>
      <c r="H87" s="172"/>
      <c r="I87" s="172"/>
      <c r="J87" s="172"/>
      <c r="K87" s="172"/>
      <c r="L87" s="172"/>
      <c r="M87" s="172"/>
      <c r="N87" s="172"/>
      <c r="O87" s="172"/>
      <c r="P87" s="172"/>
      <c r="Q87" s="153" t="str">
        <f t="shared" si="10"/>
        <v/>
      </c>
      <c r="R87" s="172"/>
      <c r="S87" s="185"/>
      <c r="T87" s="186" t="str">
        <f t="shared" si="21"/>
        <v/>
      </c>
      <c r="U87" s="172"/>
      <c r="V87" s="187"/>
      <c r="W87" s="188" t="str">
        <f t="shared" si="22"/>
        <v/>
      </c>
      <c r="X87" s="172"/>
      <c r="Y87" s="187"/>
      <c r="Z87" s="189" t="str">
        <f t="shared" si="23"/>
        <v/>
      </c>
      <c r="AA87" s="171"/>
      <c r="AB87" s="154" t="str">
        <f t="shared" si="13"/>
        <v/>
      </c>
      <c r="AC87" s="172"/>
      <c r="AD87" s="172"/>
      <c r="AE87" s="172"/>
      <c r="AF87" s="172"/>
      <c r="AG87" s="172"/>
      <c r="AH87" s="172"/>
      <c r="AI87" s="172"/>
      <c r="AJ87" s="172"/>
      <c r="AK87" s="172"/>
      <c r="AL87" s="172"/>
      <c r="AM87" s="172"/>
      <c r="AN87" s="172"/>
      <c r="AO87" s="172"/>
      <c r="AP87" s="172"/>
      <c r="AQ87" s="173" t="str">
        <f t="shared" si="14"/>
        <v/>
      </c>
      <c r="AR87" s="502" t="str">
        <f t="shared" si="15"/>
        <v/>
      </c>
      <c r="AS87" s="502"/>
      <c r="AT87" s="174"/>
      <c r="AU87" s="174"/>
      <c r="AV87" s="174"/>
      <c r="AW87" s="174"/>
      <c r="AX87" s="174"/>
      <c r="AY87" s="174"/>
      <c r="AZ87" s="174"/>
      <c r="BA87" s="174"/>
      <c r="BB87" s="174"/>
      <c r="BC87" s="174"/>
      <c r="BD87" s="174"/>
      <c r="BE87" s="174"/>
      <c r="BF87" s="174"/>
      <c r="BG87" s="542">
        <f t="shared" si="16"/>
        <v>0</v>
      </c>
      <c r="BH87" s="543">
        <f t="shared" si="17"/>
        <v>0</v>
      </c>
      <c r="BI87" s="544">
        <f t="shared" si="18"/>
        <v>0</v>
      </c>
      <c r="BJ87" s="210"/>
      <c r="BK87" s="210"/>
      <c r="BL87" s="174"/>
      <c r="BM87" s="197"/>
    </row>
    <row r="88" spans="1:65" s="175" customFormat="1" ht="15.75" customHeight="1" x14ac:dyDescent="0.3">
      <c r="A88" s="173">
        <v>46</v>
      </c>
      <c r="B88" s="190"/>
      <c r="C88" s="191"/>
      <c r="D88" s="172"/>
      <c r="E88" s="172"/>
      <c r="F88" s="153" t="str">
        <f t="shared" si="9"/>
        <v/>
      </c>
      <c r="G88" s="172"/>
      <c r="H88" s="172"/>
      <c r="I88" s="172"/>
      <c r="J88" s="172"/>
      <c r="K88" s="172"/>
      <c r="L88" s="172"/>
      <c r="M88" s="172"/>
      <c r="N88" s="172"/>
      <c r="O88" s="172"/>
      <c r="P88" s="172"/>
      <c r="Q88" s="153" t="str">
        <f t="shared" si="10"/>
        <v/>
      </c>
      <c r="R88" s="172"/>
      <c r="S88" s="185"/>
      <c r="T88" s="186" t="str">
        <f t="shared" si="21"/>
        <v/>
      </c>
      <c r="U88" s="172"/>
      <c r="V88" s="187"/>
      <c r="W88" s="188" t="str">
        <f t="shared" si="22"/>
        <v/>
      </c>
      <c r="X88" s="172"/>
      <c r="Y88" s="187"/>
      <c r="Z88" s="189" t="str">
        <f t="shared" si="23"/>
        <v/>
      </c>
      <c r="AA88" s="171"/>
      <c r="AB88" s="154" t="str">
        <f t="shared" si="13"/>
        <v/>
      </c>
      <c r="AC88" s="172"/>
      <c r="AD88" s="172"/>
      <c r="AE88" s="172"/>
      <c r="AF88" s="172"/>
      <c r="AG88" s="172"/>
      <c r="AH88" s="172"/>
      <c r="AI88" s="172"/>
      <c r="AJ88" s="172"/>
      <c r="AK88" s="172"/>
      <c r="AL88" s="172"/>
      <c r="AM88" s="172"/>
      <c r="AN88" s="172"/>
      <c r="AO88" s="172"/>
      <c r="AP88" s="172"/>
      <c r="AQ88" s="173" t="str">
        <f t="shared" si="14"/>
        <v/>
      </c>
      <c r="AR88" s="502" t="str">
        <f t="shared" si="15"/>
        <v/>
      </c>
      <c r="AS88" s="502"/>
      <c r="AT88" s="174"/>
      <c r="AU88" s="174"/>
      <c r="AV88" s="174"/>
      <c r="AW88" s="174"/>
      <c r="AX88" s="174"/>
      <c r="AY88" s="174"/>
      <c r="AZ88" s="174"/>
      <c r="BA88" s="174"/>
      <c r="BB88" s="174"/>
      <c r="BC88" s="174"/>
      <c r="BD88" s="174"/>
      <c r="BE88" s="174"/>
      <c r="BF88" s="174"/>
      <c r="BG88" s="542">
        <f t="shared" si="16"/>
        <v>0</v>
      </c>
      <c r="BH88" s="543">
        <f t="shared" si="17"/>
        <v>0</v>
      </c>
      <c r="BI88" s="544">
        <f t="shared" si="18"/>
        <v>0</v>
      </c>
      <c r="BJ88" s="210"/>
      <c r="BK88" s="210"/>
      <c r="BL88" s="174"/>
      <c r="BM88" s="197"/>
    </row>
    <row r="89" spans="1:65" s="175" customFormat="1" ht="15.75" customHeight="1" x14ac:dyDescent="0.3">
      <c r="A89" s="173">
        <v>47</v>
      </c>
      <c r="B89" s="190"/>
      <c r="C89" s="191"/>
      <c r="D89" s="172"/>
      <c r="E89" s="172"/>
      <c r="F89" s="153" t="str">
        <f t="shared" si="9"/>
        <v/>
      </c>
      <c r="G89" s="172"/>
      <c r="H89" s="172"/>
      <c r="I89" s="172"/>
      <c r="J89" s="172"/>
      <c r="K89" s="172"/>
      <c r="L89" s="172"/>
      <c r="M89" s="172"/>
      <c r="N89" s="172"/>
      <c r="O89" s="172"/>
      <c r="P89" s="172"/>
      <c r="Q89" s="153" t="str">
        <f t="shared" si="10"/>
        <v/>
      </c>
      <c r="R89" s="172"/>
      <c r="S89" s="185"/>
      <c r="T89" s="186" t="str">
        <f t="shared" si="21"/>
        <v/>
      </c>
      <c r="U89" s="172"/>
      <c r="V89" s="187"/>
      <c r="W89" s="188" t="str">
        <f t="shared" si="22"/>
        <v/>
      </c>
      <c r="X89" s="172"/>
      <c r="Y89" s="187"/>
      <c r="Z89" s="189" t="str">
        <f t="shared" si="23"/>
        <v/>
      </c>
      <c r="AA89" s="171"/>
      <c r="AB89" s="154" t="str">
        <f t="shared" si="13"/>
        <v/>
      </c>
      <c r="AC89" s="172"/>
      <c r="AD89" s="172"/>
      <c r="AE89" s="172"/>
      <c r="AF89" s="172"/>
      <c r="AG89" s="172"/>
      <c r="AH89" s="172"/>
      <c r="AI89" s="172"/>
      <c r="AJ89" s="172"/>
      <c r="AK89" s="172"/>
      <c r="AL89" s="172"/>
      <c r="AM89" s="172"/>
      <c r="AN89" s="172"/>
      <c r="AO89" s="172"/>
      <c r="AP89" s="172"/>
      <c r="AQ89" s="173" t="str">
        <f t="shared" si="14"/>
        <v/>
      </c>
      <c r="AR89" s="502" t="str">
        <f t="shared" si="15"/>
        <v/>
      </c>
      <c r="AS89" s="502"/>
      <c r="AT89" s="174"/>
      <c r="AU89" s="174"/>
      <c r="AV89" s="174"/>
      <c r="AW89" s="174"/>
      <c r="AX89" s="174"/>
      <c r="AY89" s="174"/>
      <c r="AZ89" s="174"/>
      <c r="BA89" s="174"/>
      <c r="BB89" s="174"/>
      <c r="BC89" s="174"/>
      <c r="BD89" s="174"/>
      <c r="BE89" s="174"/>
      <c r="BF89" s="174"/>
      <c r="BG89" s="542">
        <f t="shared" si="16"/>
        <v>0</v>
      </c>
      <c r="BH89" s="543">
        <f t="shared" si="17"/>
        <v>0</v>
      </c>
      <c r="BI89" s="544">
        <f t="shared" si="18"/>
        <v>0</v>
      </c>
      <c r="BJ89" s="210"/>
      <c r="BK89" s="210"/>
      <c r="BL89" s="174"/>
      <c r="BM89" s="197"/>
    </row>
    <row r="90" spans="1:65" s="175" customFormat="1" ht="15.75" customHeight="1" x14ac:dyDescent="0.3">
      <c r="A90" s="173">
        <v>48</v>
      </c>
      <c r="B90" s="190"/>
      <c r="C90" s="191"/>
      <c r="D90" s="172"/>
      <c r="E90" s="172"/>
      <c r="F90" s="153" t="str">
        <f t="shared" si="9"/>
        <v/>
      </c>
      <c r="G90" s="172"/>
      <c r="H90" s="172"/>
      <c r="I90" s="172"/>
      <c r="J90" s="172"/>
      <c r="K90" s="172"/>
      <c r="L90" s="172"/>
      <c r="M90" s="172"/>
      <c r="N90" s="172"/>
      <c r="O90" s="172"/>
      <c r="P90" s="172"/>
      <c r="Q90" s="153" t="str">
        <f t="shared" si="10"/>
        <v/>
      </c>
      <c r="R90" s="172"/>
      <c r="S90" s="185"/>
      <c r="T90" s="186" t="str">
        <f t="shared" si="21"/>
        <v/>
      </c>
      <c r="U90" s="172"/>
      <c r="V90" s="187"/>
      <c r="W90" s="188" t="str">
        <f t="shared" si="22"/>
        <v/>
      </c>
      <c r="X90" s="172"/>
      <c r="Y90" s="187"/>
      <c r="Z90" s="189" t="str">
        <f t="shared" si="23"/>
        <v/>
      </c>
      <c r="AA90" s="171"/>
      <c r="AB90" s="154" t="str">
        <f t="shared" si="13"/>
        <v/>
      </c>
      <c r="AC90" s="172"/>
      <c r="AD90" s="172"/>
      <c r="AE90" s="172"/>
      <c r="AF90" s="172"/>
      <c r="AG90" s="172"/>
      <c r="AH90" s="172"/>
      <c r="AI90" s="172"/>
      <c r="AJ90" s="172"/>
      <c r="AK90" s="172"/>
      <c r="AL90" s="172"/>
      <c r="AM90" s="172"/>
      <c r="AN90" s="172"/>
      <c r="AO90" s="172"/>
      <c r="AP90" s="172"/>
      <c r="AQ90" s="173" t="str">
        <f t="shared" si="14"/>
        <v/>
      </c>
      <c r="AR90" s="502" t="str">
        <f t="shared" si="15"/>
        <v/>
      </c>
      <c r="AS90" s="502"/>
      <c r="AT90" s="174"/>
      <c r="AU90" s="174"/>
      <c r="AV90" s="174"/>
      <c r="AW90" s="174"/>
      <c r="AX90" s="174"/>
      <c r="AY90" s="174"/>
      <c r="AZ90" s="174"/>
      <c r="BA90" s="174"/>
      <c r="BB90" s="174"/>
      <c r="BC90" s="174"/>
      <c r="BD90" s="174"/>
      <c r="BE90" s="174"/>
      <c r="BF90" s="174"/>
      <c r="BG90" s="542">
        <f t="shared" si="16"/>
        <v>0</v>
      </c>
      <c r="BH90" s="543">
        <f t="shared" si="17"/>
        <v>0</v>
      </c>
      <c r="BI90" s="544">
        <f t="shared" si="18"/>
        <v>0</v>
      </c>
      <c r="BJ90" s="210"/>
      <c r="BK90" s="210"/>
      <c r="BL90" s="174"/>
      <c r="BM90" s="197"/>
    </row>
    <row r="91" spans="1:65" s="175" customFormat="1" ht="15.75" customHeight="1" x14ac:dyDescent="0.3">
      <c r="A91" s="173">
        <v>49</v>
      </c>
      <c r="B91" s="190"/>
      <c r="C91" s="191"/>
      <c r="D91" s="172"/>
      <c r="E91" s="172"/>
      <c r="F91" s="153" t="str">
        <f t="shared" si="9"/>
        <v/>
      </c>
      <c r="G91" s="172"/>
      <c r="H91" s="172"/>
      <c r="I91" s="172"/>
      <c r="J91" s="172"/>
      <c r="K91" s="172"/>
      <c r="L91" s="172"/>
      <c r="M91" s="172"/>
      <c r="N91" s="172"/>
      <c r="O91" s="172"/>
      <c r="P91" s="172"/>
      <c r="Q91" s="153" t="str">
        <f t="shared" si="10"/>
        <v/>
      </c>
      <c r="R91" s="172"/>
      <c r="S91" s="185"/>
      <c r="T91" s="186" t="str">
        <f t="shared" si="21"/>
        <v/>
      </c>
      <c r="U91" s="172"/>
      <c r="V91" s="187"/>
      <c r="W91" s="188" t="str">
        <f t="shared" si="22"/>
        <v/>
      </c>
      <c r="X91" s="172"/>
      <c r="Y91" s="187"/>
      <c r="Z91" s="189" t="str">
        <f t="shared" si="23"/>
        <v/>
      </c>
      <c r="AA91" s="171"/>
      <c r="AB91" s="154" t="str">
        <f t="shared" si="13"/>
        <v/>
      </c>
      <c r="AC91" s="172"/>
      <c r="AD91" s="172"/>
      <c r="AE91" s="172"/>
      <c r="AF91" s="172"/>
      <c r="AG91" s="172"/>
      <c r="AH91" s="172"/>
      <c r="AI91" s="172"/>
      <c r="AJ91" s="172"/>
      <c r="AK91" s="172"/>
      <c r="AL91" s="172"/>
      <c r="AM91" s="172"/>
      <c r="AN91" s="172"/>
      <c r="AO91" s="172"/>
      <c r="AP91" s="172"/>
      <c r="AQ91" s="173" t="str">
        <f t="shared" si="14"/>
        <v/>
      </c>
      <c r="AR91" s="502" t="str">
        <f t="shared" si="15"/>
        <v/>
      </c>
      <c r="AS91" s="502"/>
      <c r="AT91" s="174"/>
      <c r="AU91" s="174"/>
      <c r="AV91" s="174"/>
      <c r="AW91" s="174"/>
      <c r="AX91" s="174"/>
      <c r="AY91" s="174"/>
      <c r="AZ91" s="174"/>
      <c r="BA91" s="174"/>
      <c r="BB91" s="174"/>
      <c r="BC91" s="174"/>
      <c r="BD91" s="174"/>
      <c r="BE91" s="174"/>
      <c r="BF91" s="174"/>
      <c r="BG91" s="542">
        <f t="shared" si="16"/>
        <v>0</v>
      </c>
      <c r="BH91" s="543">
        <f t="shared" si="17"/>
        <v>0</v>
      </c>
      <c r="BI91" s="544">
        <f t="shared" si="18"/>
        <v>0</v>
      </c>
      <c r="BJ91" s="210"/>
      <c r="BK91" s="210"/>
      <c r="BL91" s="174"/>
      <c r="BM91" s="197"/>
    </row>
    <row r="92" spans="1:65" s="175" customFormat="1" ht="15.75" customHeight="1" x14ac:dyDescent="0.3">
      <c r="A92" s="173">
        <v>50</v>
      </c>
      <c r="B92" s="190"/>
      <c r="C92" s="191"/>
      <c r="D92" s="172"/>
      <c r="E92" s="172"/>
      <c r="F92" s="153" t="str">
        <f t="shared" si="9"/>
        <v/>
      </c>
      <c r="G92" s="172"/>
      <c r="H92" s="172"/>
      <c r="I92" s="172"/>
      <c r="J92" s="172"/>
      <c r="K92" s="172"/>
      <c r="L92" s="172"/>
      <c r="M92" s="172"/>
      <c r="N92" s="172"/>
      <c r="O92" s="172"/>
      <c r="P92" s="172"/>
      <c r="Q92" s="153" t="str">
        <f t="shared" si="10"/>
        <v/>
      </c>
      <c r="R92" s="172"/>
      <c r="S92" s="185"/>
      <c r="T92" s="186" t="str">
        <f t="shared" si="21"/>
        <v/>
      </c>
      <c r="U92" s="172"/>
      <c r="V92" s="187"/>
      <c r="W92" s="188" t="str">
        <f t="shared" si="22"/>
        <v/>
      </c>
      <c r="X92" s="172"/>
      <c r="Y92" s="187"/>
      <c r="Z92" s="189" t="str">
        <f t="shared" si="23"/>
        <v/>
      </c>
      <c r="AA92" s="171"/>
      <c r="AB92" s="154" t="str">
        <f t="shared" si="13"/>
        <v/>
      </c>
      <c r="AC92" s="172"/>
      <c r="AD92" s="172"/>
      <c r="AE92" s="172"/>
      <c r="AF92" s="172"/>
      <c r="AG92" s="172"/>
      <c r="AH92" s="172"/>
      <c r="AI92" s="172"/>
      <c r="AJ92" s="172"/>
      <c r="AK92" s="172"/>
      <c r="AL92" s="172"/>
      <c r="AM92" s="172"/>
      <c r="AN92" s="172"/>
      <c r="AO92" s="172"/>
      <c r="AP92" s="172"/>
      <c r="AQ92" s="173" t="str">
        <f t="shared" si="14"/>
        <v/>
      </c>
      <c r="AR92" s="502" t="str">
        <f t="shared" si="15"/>
        <v/>
      </c>
      <c r="AS92" s="502"/>
      <c r="AT92" s="174"/>
      <c r="AU92" s="174"/>
      <c r="AV92" s="174"/>
      <c r="AW92" s="174"/>
      <c r="AX92" s="174"/>
      <c r="AY92" s="174"/>
      <c r="AZ92" s="174"/>
      <c r="BA92" s="174"/>
      <c r="BB92" s="174"/>
      <c r="BC92" s="174"/>
      <c r="BD92" s="174"/>
      <c r="BE92" s="174"/>
      <c r="BF92" s="174"/>
      <c r="BG92" s="542">
        <f t="shared" si="16"/>
        <v>0</v>
      </c>
      <c r="BH92" s="543">
        <f t="shared" si="17"/>
        <v>0</v>
      </c>
      <c r="BI92" s="544">
        <f t="shared" si="18"/>
        <v>0</v>
      </c>
      <c r="BJ92" s="210"/>
      <c r="BK92" s="210"/>
      <c r="BL92" s="174"/>
      <c r="BM92" s="197"/>
    </row>
    <row r="93" spans="1:65" s="175" customFormat="1" ht="15.75" customHeight="1" x14ac:dyDescent="0.3">
      <c r="A93" s="173">
        <v>51</v>
      </c>
      <c r="B93" s="190"/>
      <c r="C93" s="191"/>
      <c r="D93" s="172"/>
      <c r="E93" s="172"/>
      <c r="F93" s="153" t="str">
        <f t="shared" si="9"/>
        <v/>
      </c>
      <c r="G93" s="172"/>
      <c r="H93" s="172"/>
      <c r="I93" s="172"/>
      <c r="J93" s="172"/>
      <c r="K93" s="172"/>
      <c r="L93" s="172"/>
      <c r="M93" s="172"/>
      <c r="N93" s="172"/>
      <c r="O93" s="172"/>
      <c r="P93" s="172"/>
      <c r="Q93" s="153" t="str">
        <f t="shared" si="10"/>
        <v/>
      </c>
      <c r="R93" s="172"/>
      <c r="S93" s="185"/>
      <c r="T93" s="186" t="str">
        <f t="shared" si="21"/>
        <v/>
      </c>
      <c r="U93" s="172"/>
      <c r="V93" s="187"/>
      <c r="W93" s="188" t="str">
        <f t="shared" si="22"/>
        <v/>
      </c>
      <c r="X93" s="172"/>
      <c r="Y93" s="187"/>
      <c r="Z93" s="189" t="str">
        <f t="shared" si="23"/>
        <v/>
      </c>
      <c r="AA93" s="171"/>
      <c r="AB93" s="154" t="str">
        <f t="shared" si="13"/>
        <v/>
      </c>
      <c r="AC93" s="172"/>
      <c r="AD93" s="172"/>
      <c r="AE93" s="172"/>
      <c r="AF93" s="172"/>
      <c r="AG93" s="172"/>
      <c r="AH93" s="172"/>
      <c r="AI93" s="172"/>
      <c r="AJ93" s="172"/>
      <c r="AK93" s="172"/>
      <c r="AL93" s="172"/>
      <c r="AM93" s="172"/>
      <c r="AN93" s="172"/>
      <c r="AO93" s="172"/>
      <c r="AP93" s="172"/>
      <c r="AQ93" s="173" t="str">
        <f t="shared" si="14"/>
        <v/>
      </c>
      <c r="AR93" s="502" t="str">
        <f t="shared" si="15"/>
        <v/>
      </c>
      <c r="AS93" s="502"/>
      <c r="AT93" s="174"/>
      <c r="AU93" s="174"/>
      <c r="AV93" s="174"/>
      <c r="AW93" s="174"/>
      <c r="AX93" s="174"/>
      <c r="AY93" s="174"/>
      <c r="AZ93" s="174"/>
      <c r="BA93" s="174"/>
      <c r="BB93" s="174"/>
      <c r="BC93" s="174"/>
      <c r="BD93" s="174"/>
      <c r="BE93" s="174"/>
      <c r="BF93" s="174"/>
      <c r="BG93" s="542">
        <f t="shared" si="16"/>
        <v>0</v>
      </c>
      <c r="BH93" s="543">
        <f t="shared" si="17"/>
        <v>0</v>
      </c>
      <c r="BI93" s="544">
        <f t="shared" si="18"/>
        <v>0</v>
      </c>
      <c r="BJ93" s="210"/>
      <c r="BK93" s="210"/>
      <c r="BL93" s="174"/>
      <c r="BM93" s="197"/>
    </row>
    <row r="94" spans="1:65" s="175" customFormat="1" ht="15.75" customHeight="1" x14ac:dyDescent="0.3">
      <c r="A94" s="173">
        <v>52</v>
      </c>
      <c r="B94" s="190"/>
      <c r="C94" s="191"/>
      <c r="D94" s="172"/>
      <c r="E94" s="172"/>
      <c r="F94" s="153" t="str">
        <f t="shared" si="9"/>
        <v/>
      </c>
      <c r="G94" s="172"/>
      <c r="H94" s="172"/>
      <c r="I94" s="172"/>
      <c r="J94" s="172"/>
      <c r="K94" s="172"/>
      <c r="L94" s="172"/>
      <c r="M94" s="172"/>
      <c r="N94" s="172"/>
      <c r="O94" s="172"/>
      <c r="P94" s="172"/>
      <c r="Q94" s="153" t="str">
        <f t="shared" si="10"/>
        <v/>
      </c>
      <c r="R94" s="172"/>
      <c r="S94" s="185"/>
      <c r="T94" s="186" t="str">
        <f t="shared" si="21"/>
        <v/>
      </c>
      <c r="U94" s="172"/>
      <c r="V94" s="187"/>
      <c r="W94" s="188" t="str">
        <f t="shared" si="22"/>
        <v/>
      </c>
      <c r="X94" s="172"/>
      <c r="Y94" s="187"/>
      <c r="Z94" s="189" t="str">
        <f t="shared" si="23"/>
        <v/>
      </c>
      <c r="AA94" s="171"/>
      <c r="AB94" s="154" t="str">
        <f t="shared" si="13"/>
        <v/>
      </c>
      <c r="AC94" s="172"/>
      <c r="AD94" s="172"/>
      <c r="AE94" s="172"/>
      <c r="AF94" s="172"/>
      <c r="AG94" s="172"/>
      <c r="AH94" s="172"/>
      <c r="AI94" s="172"/>
      <c r="AJ94" s="172"/>
      <c r="AK94" s="172"/>
      <c r="AL94" s="172"/>
      <c r="AM94" s="172"/>
      <c r="AN94" s="172"/>
      <c r="AO94" s="172"/>
      <c r="AP94" s="172"/>
      <c r="AQ94" s="173" t="str">
        <f t="shared" si="14"/>
        <v/>
      </c>
      <c r="AR94" s="502" t="str">
        <f t="shared" si="15"/>
        <v/>
      </c>
      <c r="AS94" s="502"/>
      <c r="AT94" s="174"/>
      <c r="AU94" s="174"/>
      <c r="AV94" s="174"/>
      <c r="AW94" s="174"/>
      <c r="AX94" s="174"/>
      <c r="AY94" s="174"/>
      <c r="AZ94" s="174"/>
      <c r="BA94" s="174"/>
      <c r="BB94" s="174"/>
      <c r="BC94" s="174"/>
      <c r="BD94" s="174"/>
      <c r="BE94" s="174"/>
      <c r="BF94" s="174"/>
      <c r="BG94" s="542">
        <f t="shared" si="16"/>
        <v>0</v>
      </c>
      <c r="BH94" s="543">
        <f t="shared" si="17"/>
        <v>0</v>
      </c>
      <c r="BI94" s="544">
        <f t="shared" si="18"/>
        <v>0</v>
      </c>
      <c r="BJ94" s="210"/>
      <c r="BK94" s="210"/>
      <c r="BL94" s="174"/>
      <c r="BM94" s="197"/>
    </row>
    <row r="95" spans="1:65" s="175" customFormat="1" ht="15.75" customHeight="1" x14ac:dyDescent="0.3">
      <c r="A95" s="173">
        <v>53</v>
      </c>
      <c r="B95" s="190"/>
      <c r="C95" s="191"/>
      <c r="D95" s="172"/>
      <c r="E95" s="172"/>
      <c r="F95" s="153" t="str">
        <f t="shared" si="9"/>
        <v/>
      </c>
      <c r="G95" s="172"/>
      <c r="H95" s="172"/>
      <c r="I95" s="172"/>
      <c r="J95" s="172"/>
      <c r="K95" s="172"/>
      <c r="L95" s="172"/>
      <c r="M95" s="172"/>
      <c r="N95" s="172"/>
      <c r="O95" s="172"/>
      <c r="P95" s="172"/>
      <c r="Q95" s="153" t="str">
        <f t="shared" si="10"/>
        <v/>
      </c>
      <c r="R95" s="172"/>
      <c r="S95" s="185"/>
      <c r="T95" s="186" t="str">
        <f t="shared" si="21"/>
        <v/>
      </c>
      <c r="U95" s="172"/>
      <c r="V95" s="187"/>
      <c r="W95" s="188" t="str">
        <f t="shared" si="22"/>
        <v/>
      </c>
      <c r="X95" s="172"/>
      <c r="Y95" s="187"/>
      <c r="Z95" s="189" t="str">
        <f t="shared" si="23"/>
        <v/>
      </c>
      <c r="AA95" s="171"/>
      <c r="AB95" s="154" t="str">
        <f t="shared" si="13"/>
        <v/>
      </c>
      <c r="AC95" s="172"/>
      <c r="AD95" s="172"/>
      <c r="AE95" s="172"/>
      <c r="AF95" s="172"/>
      <c r="AG95" s="172"/>
      <c r="AH95" s="172"/>
      <c r="AI95" s="172"/>
      <c r="AJ95" s="172"/>
      <c r="AK95" s="172"/>
      <c r="AL95" s="172"/>
      <c r="AM95" s="172"/>
      <c r="AN95" s="172"/>
      <c r="AO95" s="172"/>
      <c r="AP95" s="172"/>
      <c r="AQ95" s="173" t="str">
        <f t="shared" si="14"/>
        <v/>
      </c>
      <c r="AR95" s="502" t="str">
        <f t="shared" si="15"/>
        <v/>
      </c>
      <c r="AS95" s="502"/>
      <c r="AT95" s="174"/>
      <c r="AU95" s="174"/>
      <c r="AV95" s="174"/>
      <c r="AW95" s="174"/>
      <c r="AX95" s="174"/>
      <c r="AY95" s="174"/>
      <c r="AZ95" s="174"/>
      <c r="BA95" s="174"/>
      <c r="BB95" s="174"/>
      <c r="BC95" s="174"/>
      <c r="BD95" s="174"/>
      <c r="BE95" s="174"/>
      <c r="BF95" s="174"/>
      <c r="BG95" s="542">
        <f t="shared" si="16"/>
        <v>0</v>
      </c>
      <c r="BH95" s="543">
        <f t="shared" si="17"/>
        <v>0</v>
      </c>
      <c r="BI95" s="544">
        <f t="shared" si="18"/>
        <v>0</v>
      </c>
      <c r="BJ95" s="210"/>
      <c r="BK95" s="210"/>
      <c r="BL95" s="174"/>
      <c r="BM95" s="197"/>
    </row>
    <row r="96" spans="1:65" s="175" customFormat="1" ht="15.75" customHeight="1" x14ac:dyDescent="0.3">
      <c r="A96" s="173">
        <v>54</v>
      </c>
      <c r="B96" s="190"/>
      <c r="C96" s="191"/>
      <c r="D96" s="172"/>
      <c r="E96" s="172"/>
      <c r="F96" s="153" t="str">
        <f t="shared" si="9"/>
        <v/>
      </c>
      <c r="G96" s="172"/>
      <c r="H96" s="172"/>
      <c r="I96" s="172"/>
      <c r="J96" s="172"/>
      <c r="K96" s="172"/>
      <c r="L96" s="172"/>
      <c r="M96" s="172"/>
      <c r="N96" s="172"/>
      <c r="O96" s="172"/>
      <c r="P96" s="172"/>
      <c r="Q96" s="153" t="str">
        <f t="shared" si="10"/>
        <v/>
      </c>
      <c r="R96" s="172"/>
      <c r="S96" s="185"/>
      <c r="T96" s="186" t="str">
        <f t="shared" si="21"/>
        <v/>
      </c>
      <c r="U96" s="172"/>
      <c r="V96" s="187"/>
      <c r="W96" s="188" t="str">
        <f t="shared" si="22"/>
        <v/>
      </c>
      <c r="X96" s="172"/>
      <c r="Y96" s="187"/>
      <c r="Z96" s="189" t="str">
        <f t="shared" si="23"/>
        <v/>
      </c>
      <c r="AA96" s="171"/>
      <c r="AB96" s="154" t="str">
        <f t="shared" si="13"/>
        <v/>
      </c>
      <c r="AC96" s="172"/>
      <c r="AD96" s="172"/>
      <c r="AE96" s="172"/>
      <c r="AF96" s="172"/>
      <c r="AG96" s="172"/>
      <c r="AH96" s="172"/>
      <c r="AI96" s="172"/>
      <c r="AJ96" s="172"/>
      <c r="AK96" s="172"/>
      <c r="AL96" s="172"/>
      <c r="AM96" s="172"/>
      <c r="AN96" s="172"/>
      <c r="AO96" s="172"/>
      <c r="AP96" s="172"/>
      <c r="AQ96" s="173" t="str">
        <f t="shared" si="14"/>
        <v/>
      </c>
      <c r="AR96" s="502" t="str">
        <f t="shared" si="15"/>
        <v/>
      </c>
      <c r="AS96" s="502"/>
      <c r="AT96" s="174"/>
      <c r="AU96" s="174"/>
      <c r="AV96" s="174"/>
      <c r="AW96" s="174"/>
      <c r="AX96" s="174"/>
      <c r="AY96" s="174"/>
      <c r="AZ96" s="174"/>
      <c r="BA96" s="174"/>
      <c r="BB96" s="174"/>
      <c r="BC96" s="174"/>
      <c r="BD96" s="174"/>
      <c r="BE96" s="174"/>
      <c r="BF96" s="174"/>
      <c r="BG96" s="542">
        <f t="shared" si="16"/>
        <v>0</v>
      </c>
      <c r="BH96" s="543">
        <f t="shared" si="17"/>
        <v>0</v>
      </c>
      <c r="BI96" s="544">
        <f t="shared" si="18"/>
        <v>0</v>
      </c>
      <c r="BJ96" s="210"/>
      <c r="BK96" s="210"/>
      <c r="BL96" s="174"/>
      <c r="BM96" s="197"/>
    </row>
    <row r="97" spans="1:65" s="175" customFormat="1" ht="15.75" customHeight="1" x14ac:dyDescent="0.3">
      <c r="A97" s="173">
        <v>55</v>
      </c>
      <c r="B97" s="190"/>
      <c r="C97" s="191"/>
      <c r="D97" s="172"/>
      <c r="E97" s="172"/>
      <c r="F97" s="153" t="str">
        <f t="shared" si="9"/>
        <v/>
      </c>
      <c r="G97" s="172"/>
      <c r="H97" s="172"/>
      <c r="I97" s="172"/>
      <c r="J97" s="172"/>
      <c r="K97" s="172"/>
      <c r="L97" s="172"/>
      <c r="M97" s="172"/>
      <c r="N97" s="172"/>
      <c r="O97" s="172"/>
      <c r="P97" s="172"/>
      <c r="Q97" s="153" t="str">
        <f t="shared" si="10"/>
        <v/>
      </c>
      <c r="R97" s="172"/>
      <c r="S97" s="185"/>
      <c r="T97" s="186" t="str">
        <f t="shared" si="21"/>
        <v/>
      </c>
      <c r="U97" s="172"/>
      <c r="V97" s="187"/>
      <c r="W97" s="188" t="str">
        <f t="shared" si="22"/>
        <v/>
      </c>
      <c r="X97" s="172"/>
      <c r="Y97" s="187"/>
      <c r="Z97" s="189" t="str">
        <f t="shared" si="23"/>
        <v/>
      </c>
      <c r="AA97" s="171"/>
      <c r="AB97" s="154" t="str">
        <f t="shared" si="13"/>
        <v/>
      </c>
      <c r="AC97" s="172"/>
      <c r="AD97" s="172"/>
      <c r="AE97" s="172"/>
      <c r="AF97" s="172"/>
      <c r="AG97" s="172"/>
      <c r="AH97" s="172"/>
      <c r="AI97" s="172"/>
      <c r="AJ97" s="172"/>
      <c r="AK97" s="172"/>
      <c r="AL97" s="172"/>
      <c r="AM97" s="172"/>
      <c r="AN97" s="172"/>
      <c r="AO97" s="172"/>
      <c r="AP97" s="172"/>
      <c r="AQ97" s="173" t="str">
        <f t="shared" si="14"/>
        <v/>
      </c>
      <c r="AR97" s="502" t="str">
        <f t="shared" si="15"/>
        <v/>
      </c>
      <c r="AS97" s="502"/>
      <c r="AT97" s="174"/>
      <c r="AU97" s="174"/>
      <c r="AV97" s="174"/>
      <c r="AW97" s="174"/>
      <c r="AX97" s="174"/>
      <c r="AY97" s="174"/>
      <c r="AZ97" s="174"/>
      <c r="BA97" s="174"/>
      <c r="BB97" s="174"/>
      <c r="BC97" s="174"/>
      <c r="BD97" s="174"/>
      <c r="BE97" s="174"/>
      <c r="BF97" s="174"/>
      <c r="BG97" s="542">
        <f t="shared" si="16"/>
        <v>0</v>
      </c>
      <c r="BH97" s="543">
        <f t="shared" si="17"/>
        <v>0</v>
      </c>
      <c r="BI97" s="544">
        <f t="shared" si="18"/>
        <v>0</v>
      </c>
      <c r="BJ97" s="210"/>
      <c r="BK97" s="210"/>
      <c r="BL97" s="174"/>
      <c r="BM97" s="197"/>
    </row>
    <row r="98" spans="1:65" s="175" customFormat="1" ht="15.75" customHeight="1" x14ac:dyDescent="0.3">
      <c r="A98" s="173">
        <v>56</v>
      </c>
      <c r="B98" s="190"/>
      <c r="C98" s="191"/>
      <c r="D98" s="172"/>
      <c r="E98" s="172"/>
      <c r="F98" s="153" t="str">
        <f t="shared" si="9"/>
        <v/>
      </c>
      <c r="G98" s="172"/>
      <c r="H98" s="172"/>
      <c r="I98" s="172"/>
      <c r="J98" s="172"/>
      <c r="K98" s="172"/>
      <c r="L98" s="172"/>
      <c r="M98" s="172"/>
      <c r="N98" s="172"/>
      <c r="O98" s="172"/>
      <c r="P98" s="172"/>
      <c r="Q98" s="153" t="str">
        <f t="shared" si="10"/>
        <v/>
      </c>
      <c r="R98" s="172"/>
      <c r="S98" s="185"/>
      <c r="T98" s="186" t="str">
        <f t="shared" si="21"/>
        <v/>
      </c>
      <c r="U98" s="172"/>
      <c r="V98" s="187"/>
      <c r="W98" s="188" t="str">
        <f t="shared" si="22"/>
        <v/>
      </c>
      <c r="X98" s="172"/>
      <c r="Y98" s="187"/>
      <c r="Z98" s="189" t="str">
        <f t="shared" si="23"/>
        <v/>
      </c>
      <c r="AA98" s="171"/>
      <c r="AB98" s="154" t="str">
        <f t="shared" si="13"/>
        <v/>
      </c>
      <c r="AC98" s="172"/>
      <c r="AD98" s="172"/>
      <c r="AE98" s="172"/>
      <c r="AF98" s="172"/>
      <c r="AG98" s="172"/>
      <c r="AH98" s="172"/>
      <c r="AI98" s="172"/>
      <c r="AJ98" s="172"/>
      <c r="AK98" s="172"/>
      <c r="AL98" s="172"/>
      <c r="AM98" s="172"/>
      <c r="AN98" s="172"/>
      <c r="AO98" s="172"/>
      <c r="AP98" s="172"/>
      <c r="AQ98" s="173" t="str">
        <f t="shared" si="14"/>
        <v/>
      </c>
      <c r="AR98" s="502" t="str">
        <f t="shared" si="15"/>
        <v/>
      </c>
      <c r="AS98" s="502"/>
      <c r="AT98" s="174"/>
      <c r="AU98" s="174"/>
      <c r="AV98" s="174"/>
      <c r="AW98" s="174"/>
      <c r="AX98" s="174"/>
      <c r="AY98" s="174"/>
      <c r="AZ98" s="174"/>
      <c r="BA98" s="174"/>
      <c r="BB98" s="174"/>
      <c r="BC98" s="174"/>
      <c r="BD98" s="174"/>
      <c r="BE98" s="174"/>
      <c r="BF98" s="174"/>
      <c r="BG98" s="542">
        <f t="shared" si="16"/>
        <v>0</v>
      </c>
      <c r="BH98" s="543">
        <f t="shared" si="17"/>
        <v>0</v>
      </c>
      <c r="BI98" s="544">
        <f t="shared" si="18"/>
        <v>0</v>
      </c>
      <c r="BJ98" s="210"/>
      <c r="BK98" s="210"/>
      <c r="BL98" s="174"/>
      <c r="BM98" s="197"/>
    </row>
    <row r="99" spans="1:65" s="175" customFormat="1" ht="15.75" customHeight="1" x14ac:dyDescent="0.3">
      <c r="A99" s="173">
        <v>57</v>
      </c>
      <c r="B99" s="190"/>
      <c r="C99" s="191"/>
      <c r="D99" s="172"/>
      <c r="E99" s="172"/>
      <c r="F99" s="153" t="str">
        <f t="shared" si="9"/>
        <v/>
      </c>
      <c r="G99" s="172"/>
      <c r="H99" s="172"/>
      <c r="I99" s="172"/>
      <c r="J99" s="172"/>
      <c r="K99" s="172"/>
      <c r="L99" s="172"/>
      <c r="M99" s="172"/>
      <c r="N99" s="172"/>
      <c r="O99" s="172"/>
      <c r="P99" s="172"/>
      <c r="Q99" s="153" t="str">
        <f t="shared" si="10"/>
        <v/>
      </c>
      <c r="R99" s="172"/>
      <c r="S99" s="185"/>
      <c r="T99" s="186" t="str">
        <f t="shared" si="21"/>
        <v/>
      </c>
      <c r="U99" s="172"/>
      <c r="V99" s="187"/>
      <c r="W99" s="188" t="str">
        <f t="shared" si="22"/>
        <v/>
      </c>
      <c r="X99" s="172"/>
      <c r="Y99" s="187"/>
      <c r="Z99" s="189" t="str">
        <f t="shared" si="23"/>
        <v/>
      </c>
      <c r="AA99" s="171"/>
      <c r="AB99" s="154" t="str">
        <f t="shared" si="13"/>
        <v/>
      </c>
      <c r="AC99" s="172"/>
      <c r="AD99" s="172"/>
      <c r="AE99" s="172"/>
      <c r="AF99" s="172"/>
      <c r="AG99" s="172"/>
      <c r="AH99" s="172"/>
      <c r="AI99" s="172"/>
      <c r="AJ99" s="172"/>
      <c r="AK99" s="172"/>
      <c r="AL99" s="172"/>
      <c r="AM99" s="172"/>
      <c r="AN99" s="172"/>
      <c r="AO99" s="172"/>
      <c r="AP99" s="172"/>
      <c r="AQ99" s="173" t="str">
        <f t="shared" si="14"/>
        <v/>
      </c>
      <c r="AR99" s="502" t="str">
        <f t="shared" si="15"/>
        <v/>
      </c>
      <c r="AS99" s="502"/>
      <c r="AT99" s="174"/>
      <c r="AU99" s="174"/>
      <c r="AV99" s="174"/>
      <c r="AW99" s="174"/>
      <c r="AX99" s="174"/>
      <c r="AY99" s="174"/>
      <c r="AZ99" s="174"/>
      <c r="BA99" s="174"/>
      <c r="BB99" s="174"/>
      <c r="BC99" s="174"/>
      <c r="BD99" s="174"/>
      <c r="BE99" s="174"/>
      <c r="BF99" s="174"/>
      <c r="BG99" s="542">
        <f t="shared" si="16"/>
        <v>0</v>
      </c>
      <c r="BH99" s="543">
        <f t="shared" si="17"/>
        <v>0</v>
      </c>
      <c r="BI99" s="544">
        <f t="shared" si="18"/>
        <v>0</v>
      </c>
      <c r="BJ99" s="210"/>
      <c r="BK99" s="210"/>
      <c r="BL99" s="174"/>
      <c r="BM99" s="197"/>
    </row>
    <row r="100" spans="1:65" s="175" customFormat="1" ht="15.75" customHeight="1" x14ac:dyDescent="0.3">
      <c r="A100" s="173">
        <v>58</v>
      </c>
      <c r="B100" s="190"/>
      <c r="C100" s="191"/>
      <c r="D100" s="172"/>
      <c r="E100" s="172"/>
      <c r="F100" s="153" t="str">
        <f t="shared" si="9"/>
        <v/>
      </c>
      <c r="G100" s="172"/>
      <c r="H100" s="172"/>
      <c r="I100" s="172"/>
      <c r="J100" s="172"/>
      <c r="K100" s="172"/>
      <c r="L100" s="172"/>
      <c r="M100" s="172"/>
      <c r="N100" s="172"/>
      <c r="O100" s="172"/>
      <c r="P100" s="172"/>
      <c r="Q100" s="153" t="str">
        <f t="shared" si="10"/>
        <v/>
      </c>
      <c r="R100" s="172"/>
      <c r="S100" s="185"/>
      <c r="T100" s="186" t="str">
        <f t="shared" si="21"/>
        <v/>
      </c>
      <c r="U100" s="172"/>
      <c r="V100" s="187"/>
      <c r="W100" s="188" t="str">
        <f t="shared" si="22"/>
        <v/>
      </c>
      <c r="X100" s="172"/>
      <c r="Y100" s="187"/>
      <c r="Z100" s="189" t="str">
        <f t="shared" si="23"/>
        <v/>
      </c>
      <c r="AA100" s="171"/>
      <c r="AB100" s="154" t="str">
        <f t="shared" si="13"/>
        <v/>
      </c>
      <c r="AC100" s="172"/>
      <c r="AD100" s="172"/>
      <c r="AE100" s="172"/>
      <c r="AF100" s="172"/>
      <c r="AG100" s="172"/>
      <c r="AH100" s="172"/>
      <c r="AI100" s="172"/>
      <c r="AJ100" s="172"/>
      <c r="AK100" s="172"/>
      <c r="AL100" s="172"/>
      <c r="AM100" s="172"/>
      <c r="AN100" s="172"/>
      <c r="AO100" s="172"/>
      <c r="AP100" s="172"/>
      <c r="AQ100" s="173" t="str">
        <f t="shared" si="14"/>
        <v/>
      </c>
      <c r="AR100" s="502" t="str">
        <f t="shared" si="15"/>
        <v/>
      </c>
      <c r="AS100" s="502"/>
      <c r="AT100" s="174"/>
      <c r="AU100" s="174"/>
      <c r="AV100" s="174"/>
      <c r="AW100" s="174"/>
      <c r="AX100" s="174"/>
      <c r="AY100" s="174"/>
      <c r="AZ100" s="174"/>
      <c r="BA100" s="174"/>
      <c r="BB100" s="174"/>
      <c r="BC100" s="174"/>
      <c r="BD100" s="174"/>
      <c r="BE100" s="174"/>
      <c r="BF100" s="174"/>
      <c r="BG100" s="542">
        <f t="shared" si="16"/>
        <v>0</v>
      </c>
      <c r="BH100" s="543">
        <f t="shared" si="17"/>
        <v>0</v>
      </c>
      <c r="BI100" s="544">
        <f t="shared" si="18"/>
        <v>0</v>
      </c>
      <c r="BJ100" s="210"/>
      <c r="BK100" s="210"/>
      <c r="BL100" s="174"/>
      <c r="BM100" s="197"/>
    </row>
    <row r="101" spans="1:65" s="175" customFormat="1" ht="15.75" customHeight="1" x14ac:dyDescent="0.3">
      <c r="A101" s="173">
        <v>59</v>
      </c>
      <c r="B101" s="190"/>
      <c r="C101" s="191"/>
      <c r="D101" s="172"/>
      <c r="E101" s="172"/>
      <c r="F101" s="153" t="str">
        <f t="shared" si="9"/>
        <v/>
      </c>
      <c r="G101" s="172"/>
      <c r="H101" s="172"/>
      <c r="I101" s="172"/>
      <c r="J101" s="172"/>
      <c r="K101" s="172"/>
      <c r="L101" s="172"/>
      <c r="M101" s="172"/>
      <c r="N101" s="172"/>
      <c r="O101" s="172"/>
      <c r="P101" s="172"/>
      <c r="Q101" s="153" t="str">
        <f t="shared" si="10"/>
        <v/>
      </c>
      <c r="R101" s="172"/>
      <c r="S101" s="185"/>
      <c r="T101" s="186" t="str">
        <f t="shared" si="21"/>
        <v/>
      </c>
      <c r="U101" s="172"/>
      <c r="V101" s="187"/>
      <c r="W101" s="188" t="str">
        <f t="shared" si="22"/>
        <v/>
      </c>
      <c r="X101" s="172"/>
      <c r="Y101" s="187"/>
      <c r="Z101" s="189" t="str">
        <f t="shared" si="23"/>
        <v/>
      </c>
      <c r="AA101" s="171"/>
      <c r="AB101" s="154" t="str">
        <f t="shared" si="13"/>
        <v/>
      </c>
      <c r="AC101" s="172"/>
      <c r="AD101" s="172"/>
      <c r="AE101" s="172"/>
      <c r="AF101" s="172"/>
      <c r="AG101" s="172"/>
      <c r="AH101" s="172"/>
      <c r="AI101" s="172"/>
      <c r="AJ101" s="172"/>
      <c r="AK101" s="172"/>
      <c r="AL101" s="172"/>
      <c r="AM101" s="172"/>
      <c r="AN101" s="172"/>
      <c r="AO101" s="172"/>
      <c r="AP101" s="172"/>
      <c r="AQ101" s="173" t="str">
        <f t="shared" si="14"/>
        <v/>
      </c>
      <c r="AR101" s="502" t="str">
        <f t="shared" si="15"/>
        <v/>
      </c>
      <c r="AS101" s="502"/>
      <c r="AT101" s="174"/>
      <c r="AU101" s="174"/>
      <c r="AV101" s="174"/>
      <c r="AW101" s="174"/>
      <c r="AX101" s="174"/>
      <c r="AY101" s="174"/>
      <c r="AZ101" s="174"/>
      <c r="BA101" s="174"/>
      <c r="BB101" s="174"/>
      <c r="BC101" s="174"/>
      <c r="BD101" s="174"/>
      <c r="BE101" s="174"/>
      <c r="BF101" s="174"/>
      <c r="BG101" s="542">
        <f t="shared" si="16"/>
        <v>0</v>
      </c>
      <c r="BH101" s="543">
        <f t="shared" si="17"/>
        <v>0</v>
      </c>
      <c r="BI101" s="544">
        <f t="shared" si="18"/>
        <v>0</v>
      </c>
      <c r="BJ101" s="210"/>
      <c r="BK101" s="210"/>
      <c r="BL101" s="174"/>
      <c r="BM101" s="197"/>
    </row>
    <row r="102" spans="1:65" s="175" customFormat="1" ht="15.75" customHeight="1" x14ac:dyDescent="0.3">
      <c r="A102" s="173">
        <v>60</v>
      </c>
      <c r="B102" s="190"/>
      <c r="C102" s="191"/>
      <c r="D102" s="172"/>
      <c r="E102" s="172"/>
      <c r="F102" s="153" t="str">
        <f t="shared" si="9"/>
        <v/>
      </c>
      <c r="G102" s="172"/>
      <c r="H102" s="172"/>
      <c r="I102" s="172"/>
      <c r="J102" s="172"/>
      <c r="K102" s="172"/>
      <c r="L102" s="172"/>
      <c r="M102" s="172"/>
      <c r="N102" s="172"/>
      <c r="O102" s="172"/>
      <c r="P102" s="172"/>
      <c r="Q102" s="153" t="str">
        <f t="shared" si="10"/>
        <v/>
      </c>
      <c r="R102" s="172"/>
      <c r="S102" s="185"/>
      <c r="T102" s="186" t="str">
        <f t="shared" si="21"/>
        <v/>
      </c>
      <c r="U102" s="172"/>
      <c r="V102" s="187"/>
      <c r="W102" s="188" t="str">
        <f t="shared" si="22"/>
        <v/>
      </c>
      <c r="X102" s="172"/>
      <c r="Y102" s="187"/>
      <c r="Z102" s="189" t="str">
        <f t="shared" si="23"/>
        <v/>
      </c>
      <c r="AA102" s="171"/>
      <c r="AB102" s="154" t="str">
        <f t="shared" si="13"/>
        <v/>
      </c>
      <c r="AC102" s="172"/>
      <c r="AD102" s="172"/>
      <c r="AE102" s="172"/>
      <c r="AF102" s="172"/>
      <c r="AG102" s="172"/>
      <c r="AH102" s="172"/>
      <c r="AI102" s="172"/>
      <c r="AJ102" s="172"/>
      <c r="AK102" s="172"/>
      <c r="AL102" s="172"/>
      <c r="AM102" s="172"/>
      <c r="AN102" s="172"/>
      <c r="AO102" s="172"/>
      <c r="AP102" s="172"/>
      <c r="AQ102" s="173" t="str">
        <f t="shared" si="14"/>
        <v/>
      </c>
      <c r="AR102" s="502" t="str">
        <f t="shared" si="15"/>
        <v/>
      </c>
      <c r="AS102" s="502"/>
      <c r="AT102" s="174"/>
      <c r="AU102" s="174"/>
      <c r="AV102" s="174"/>
      <c r="AW102" s="174"/>
      <c r="AX102" s="174"/>
      <c r="AY102" s="174"/>
      <c r="AZ102" s="174"/>
      <c r="BA102" s="174"/>
      <c r="BB102" s="174"/>
      <c r="BC102" s="174"/>
      <c r="BD102" s="174"/>
      <c r="BE102" s="174"/>
      <c r="BF102" s="174"/>
      <c r="BG102" s="542">
        <f t="shared" si="16"/>
        <v>0</v>
      </c>
      <c r="BH102" s="543">
        <f t="shared" si="17"/>
        <v>0</v>
      </c>
      <c r="BI102" s="544">
        <f t="shared" si="18"/>
        <v>0</v>
      </c>
      <c r="BJ102" s="210"/>
      <c r="BK102" s="210"/>
      <c r="BL102" s="174"/>
      <c r="BM102" s="197"/>
    </row>
    <row r="103" spans="1:65" s="175" customFormat="1" ht="15.75" customHeight="1" x14ac:dyDescent="0.3">
      <c r="A103" s="173">
        <v>61</v>
      </c>
      <c r="B103" s="190"/>
      <c r="C103" s="191"/>
      <c r="D103" s="172"/>
      <c r="E103" s="172"/>
      <c r="F103" s="153" t="str">
        <f t="shared" si="9"/>
        <v/>
      </c>
      <c r="G103" s="172"/>
      <c r="H103" s="172"/>
      <c r="I103" s="172"/>
      <c r="J103" s="172"/>
      <c r="K103" s="172"/>
      <c r="L103" s="172"/>
      <c r="M103" s="172"/>
      <c r="N103" s="172"/>
      <c r="O103" s="172"/>
      <c r="P103" s="172"/>
      <c r="Q103" s="153" t="str">
        <f t="shared" si="10"/>
        <v/>
      </c>
      <c r="R103" s="172"/>
      <c r="S103" s="185"/>
      <c r="T103" s="186" t="str">
        <f t="shared" si="21"/>
        <v/>
      </c>
      <c r="U103" s="172"/>
      <c r="V103" s="187"/>
      <c r="W103" s="188" t="str">
        <f t="shared" si="22"/>
        <v/>
      </c>
      <c r="X103" s="172"/>
      <c r="Y103" s="187"/>
      <c r="Z103" s="189" t="str">
        <f t="shared" si="23"/>
        <v/>
      </c>
      <c r="AA103" s="171"/>
      <c r="AB103" s="154" t="str">
        <f t="shared" si="13"/>
        <v/>
      </c>
      <c r="AC103" s="172"/>
      <c r="AD103" s="172"/>
      <c r="AE103" s="172"/>
      <c r="AF103" s="172"/>
      <c r="AG103" s="172"/>
      <c r="AH103" s="172"/>
      <c r="AI103" s="172"/>
      <c r="AJ103" s="172"/>
      <c r="AK103" s="172"/>
      <c r="AL103" s="172"/>
      <c r="AM103" s="172"/>
      <c r="AN103" s="172"/>
      <c r="AO103" s="172"/>
      <c r="AP103" s="172"/>
      <c r="AQ103" s="173" t="str">
        <f t="shared" si="14"/>
        <v/>
      </c>
      <c r="AR103" s="502" t="str">
        <f t="shared" si="15"/>
        <v/>
      </c>
      <c r="AS103" s="502"/>
      <c r="AT103" s="174"/>
      <c r="AU103" s="174"/>
      <c r="AV103" s="174"/>
      <c r="AW103" s="174"/>
      <c r="AX103" s="174"/>
      <c r="AY103" s="174"/>
      <c r="AZ103" s="174"/>
      <c r="BA103" s="174"/>
      <c r="BB103" s="174"/>
      <c r="BC103" s="174"/>
      <c r="BD103" s="174"/>
      <c r="BE103" s="174"/>
      <c r="BF103" s="174"/>
      <c r="BG103" s="542">
        <f t="shared" si="16"/>
        <v>0</v>
      </c>
      <c r="BH103" s="543">
        <f t="shared" si="17"/>
        <v>0</v>
      </c>
      <c r="BI103" s="544">
        <f t="shared" si="18"/>
        <v>0</v>
      </c>
      <c r="BJ103" s="210"/>
      <c r="BK103" s="210"/>
      <c r="BL103" s="174"/>
      <c r="BM103" s="197"/>
    </row>
    <row r="104" spans="1:65" s="175" customFormat="1" ht="15.75" customHeight="1" x14ac:dyDescent="0.3">
      <c r="A104" s="173">
        <v>62</v>
      </c>
      <c r="B104" s="190"/>
      <c r="C104" s="191"/>
      <c r="D104" s="172"/>
      <c r="E104" s="172"/>
      <c r="F104" s="153" t="str">
        <f t="shared" si="9"/>
        <v/>
      </c>
      <c r="G104" s="172"/>
      <c r="H104" s="172"/>
      <c r="I104" s="172"/>
      <c r="J104" s="172"/>
      <c r="K104" s="172"/>
      <c r="L104" s="172"/>
      <c r="M104" s="172"/>
      <c r="N104" s="172"/>
      <c r="O104" s="172"/>
      <c r="P104" s="172"/>
      <c r="Q104" s="153" t="str">
        <f t="shared" si="10"/>
        <v/>
      </c>
      <c r="R104" s="172"/>
      <c r="S104" s="185"/>
      <c r="T104" s="186" t="str">
        <f t="shared" si="21"/>
        <v/>
      </c>
      <c r="U104" s="172"/>
      <c r="V104" s="187"/>
      <c r="W104" s="188" t="str">
        <f t="shared" si="22"/>
        <v/>
      </c>
      <c r="X104" s="172"/>
      <c r="Y104" s="187"/>
      <c r="Z104" s="189" t="str">
        <f t="shared" si="23"/>
        <v/>
      </c>
      <c r="AA104" s="171"/>
      <c r="AB104" s="154" t="str">
        <f t="shared" si="13"/>
        <v/>
      </c>
      <c r="AC104" s="172"/>
      <c r="AD104" s="172"/>
      <c r="AE104" s="172"/>
      <c r="AF104" s="172"/>
      <c r="AG104" s="172"/>
      <c r="AH104" s="172"/>
      <c r="AI104" s="172"/>
      <c r="AJ104" s="172"/>
      <c r="AK104" s="172"/>
      <c r="AL104" s="172"/>
      <c r="AM104" s="172"/>
      <c r="AN104" s="172"/>
      <c r="AO104" s="172"/>
      <c r="AP104" s="172"/>
      <c r="AQ104" s="173" t="str">
        <f t="shared" si="14"/>
        <v/>
      </c>
      <c r="AR104" s="502" t="str">
        <f t="shared" si="15"/>
        <v/>
      </c>
      <c r="AS104" s="502"/>
      <c r="AT104" s="174"/>
      <c r="AU104" s="174"/>
      <c r="AV104" s="174"/>
      <c r="AW104" s="174"/>
      <c r="AX104" s="174"/>
      <c r="AY104" s="174"/>
      <c r="AZ104" s="174"/>
      <c r="BA104" s="174"/>
      <c r="BB104" s="174"/>
      <c r="BC104" s="174"/>
      <c r="BD104" s="174"/>
      <c r="BE104" s="174"/>
      <c r="BF104" s="174"/>
      <c r="BG104" s="542">
        <f t="shared" si="16"/>
        <v>0</v>
      </c>
      <c r="BH104" s="543">
        <f t="shared" si="17"/>
        <v>0</v>
      </c>
      <c r="BI104" s="544">
        <f t="shared" si="18"/>
        <v>0</v>
      </c>
      <c r="BJ104" s="210"/>
      <c r="BK104" s="210"/>
      <c r="BL104" s="174"/>
      <c r="BM104" s="197"/>
    </row>
    <row r="105" spans="1:65" s="175" customFormat="1" ht="15.75" customHeight="1" x14ac:dyDescent="0.3">
      <c r="A105" s="173">
        <v>63</v>
      </c>
      <c r="B105" s="190"/>
      <c r="C105" s="191"/>
      <c r="D105" s="172"/>
      <c r="E105" s="172"/>
      <c r="F105" s="153" t="str">
        <f t="shared" si="9"/>
        <v/>
      </c>
      <c r="G105" s="172"/>
      <c r="H105" s="172"/>
      <c r="I105" s="172"/>
      <c r="J105" s="172"/>
      <c r="K105" s="172"/>
      <c r="L105" s="172"/>
      <c r="M105" s="172"/>
      <c r="N105" s="172"/>
      <c r="O105" s="172"/>
      <c r="P105" s="172"/>
      <c r="Q105" s="153" t="str">
        <f t="shared" si="10"/>
        <v/>
      </c>
      <c r="R105" s="172"/>
      <c r="S105" s="185"/>
      <c r="T105" s="186" t="str">
        <f t="shared" si="21"/>
        <v/>
      </c>
      <c r="U105" s="172"/>
      <c r="V105" s="187"/>
      <c r="W105" s="188" t="str">
        <f t="shared" si="22"/>
        <v/>
      </c>
      <c r="X105" s="172"/>
      <c r="Y105" s="187"/>
      <c r="Z105" s="189" t="str">
        <f t="shared" si="23"/>
        <v/>
      </c>
      <c r="AA105" s="171"/>
      <c r="AB105" s="154" t="str">
        <f t="shared" si="13"/>
        <v/>
      </c>
      <c r="AC105" s="172"/>
      <c r="AD105" s="172"/>
      <c r="AE105" s="172"/>
      <c r="AF105" s="172"/>
      <c r="AG105" s="172"/>
      <c r="AH105" s="172"/>
      <c r="AI105" s="172"/>
      <c r="AJ105" s="172"/>
      <c r="AK105" s="172"/>
      <c r="AL105" s="172"/>
      <c r="AM105" s="172"/>
      <c r="AN105" s="172"/>
      <c r="AO105" s="172"/>
      <c r="AP105" s="172"/>
      <c r="AQ105" s="173" t="str">
        <f t="shared" si="14"/>
        <v/>
      </c>
      <c r="AR105" s="502" t="str">
        <f t="shared" si="15"/>
        <v/>
      </c>
      <c r="AS105" s="502"/>
      <c r="AT105" s="174"/>
      <c r="AU105" s="174"/>
      <c r="AV105" s="174"/>
      <c r="AW105" s="174"/>
      <c r="AX105" s="174"/>
      <c r="AY105" s="174"/>
      <c r="AZ105" s="174"/>
      <c r="BA105" s="174"/>
      <c r="BB105" s="174"/>
      <c r="BC105" s="174"/>
      <c r="BD105" s="174"/>
      <c r="BE105" s="174"/>
      <c r="BF105" s="174"/>
      <c r="BG105" s="542">
        <f t="shared" si="16"/>
        <v>0</v>
      </c>
      <c r="BH105" s="543">
        <f t="shared" si="17"/>
        <v>0</v>
      </c>
      <c r="BI105" s="544">
        <f t="shared" si="18"/>
        <v>0</v>
      </c>
      <c r="BJ105" s="210"/>
      <c r="BK105" s="210"/>
      <c r="BL105" s="174"/>
      <c r="BM105" s="197"/>
    </row>
    <row r="106" spans="1:65" s="175" customFormat="1" ht="15.75" customHeight="1" x14ac:dyDescent="0.3">
      <c r="A106" s="173">
        <v>64</v>
      </c>
      <c r="B106" s="190"/>
      <c r="C106" s="191"/>
      <c r="D106" s="172"/>
      <c r="E106" s="172"/>
      <c r="F106" s="153" t="str">
        <f t="shared" si="9"/>
        <v/>
      </c>
      <c r="G106" s="172"/>
      <c r="H106" s="172"/>
      <c r="I106" s="172"/>
      <c r="J106" s="172"/>
      <c r="K106" s="172"/>
      <c r="L106" s="172"/>
      <c r="M106" s="172"/>
      <c r="N106" s="172"/>
      <c r="O106" s="172"/>
      <c r="P106" s="172"/>
      <c r="Q106" s="153" t="str">
        <f t="shared" si="10"/>
        <v/>
      </c>
      <c r="R106" s="172"/>
      <c r="S106" s="185"/>
      <c r="T106" s="186" t="str">
        <f t="shared" si="21"/>
        <v/>
      </c>
      <c r="U106" s="172"/>
      <c r="V106" s="187"/>
      <c r="W106" s="188" t="str">
        <f t="shared" si="22"/>
        <v/>
      </c>
      <c r="X106" s="172"/>
      <c r="Y106" s="187"/>
      <c r="Z106" s="189" t="str">
        <f t="shared" si="23"/>
        <v/>
      </c>
      <c r="AA106" s="171"/>
      <c r="AB106" s="154" t="str">
        <f t="shared" si="13"/>
        <v/>
      </c>
      <c r="AC106" s="172"/>
      <c r="AD106" s="172"/>
      <c r="AE106" s="172"/>
      <c r="AF106" s="172"/>
      <c r="AG106" s="172"/>
      <c r="AH106" s="172"/>
      <c r="AI106" s="172"/>
      <c r="AJ106" s="172"/>
      <c r="AK106" s="172"/>
      <c r="AL106" s="172"/>
      <c r="AM106" s="172"/>
      <c r="AN106" s="172"/>
      <c r="AO106" s="172"/>
      <c r="AP106" s="172"/>
      <c r="AQ106" s="173" t="str">
        <f t="shared" si="14"/>
        <v/>
      </c>
      <c r="AR106" s="502" t="str">
        <f t="shared" si="15"/>
        <v/>
      </c>
      <c r="AS106" s="502"/>
      <c r="AT106" s="174"/>
      <c r="AU106" s="174"/>
      <c r="AV106" s="174"/>
      <c r="AW106" s="174"/>
      <c r="AX106" s="174"/>
      <c r="AY106" s="174"/>
      <c r="AZ106" s="174"/>
      <c r="BA106" s="174"/>
      <c r="BB106" s="174"/>
      <c r="BC106" s="174"/>
      <c r="BD106" s="174"/>
      <c r="BE106" s="174"/>
      <c r="BF106" s="174"/>
      <c r="BG106" s="542">
        <f t="shared" si="16"/>
        <v>0</v>
      </c>
      <c r="BH106" s="543">
        <f t="shared" si="17"/>
        <v>0</v>
      </c>
      <c r="BI106" s="544">
        <f t="shared" si="18"/>
        <v>0</v>
      </c>
      <c r="BJ106" s="210"/>
      <c r="BK106" s="210"/>
      <c r="BL106" s="174"/>
      <c r="BM106" s="197"/>
    </row>
    <row r="107" spans="1:65" s="175" customFormat="1" ht="15.75" customHeight="1" x14ac:dyDescent="0.3">
      <c r="A107" s="173">
        <v>65</v>
      </c>
      <c r="B107" s="190"/>
      <c r="C107" s="191"/>
      <c r="D107" s="172"/>
      <c r="E107" s="172"/>
      <c r="F107" s="153" t="str">
        <f t="shared" si="9"/>
        <v/>
      </c>
      <c r="G107" s="172"/>
      <c r="H107" s="172"/>
      <c r="I107" s="172"/>
      <c r="J107" s="172"/>
      <c r="K107" s="172"/>
      <c r="L107" s="172"/>
      <c r="M107" s="172"/>
      <c r="N107" s="172"/>
      <c r="O107" s="172"/>
      <c r="P107" s="172"/>
      <c r="Q107" s="153" t="str">
        <f t="shared" si="10"/>
        <v/>
      </c>
      <c r="R107" s="172"/>
      <c r="S107" s="185"/>
      <c r="T107" s="167" t="str">
        <f t="shared" ref="T107:T117" si="24">IF(S107&lt;&gt;"",R107/S107,"")</f>
        <v/>
      </c>
      <c r="U107" s="172"/>
      <c r="V107" s="187"/>
      <c r="W107" s="169" t="str">
        <f t="shared" si="22"/>
        <v/>
      </c>
      <c r="X107" s="172"/>
      <c r="Y107" s="187"/>
      <c r="Z107" s="189" t="str">
        <f t="shared" si="23"/>
        <v/>
      </c>
      <c r="AA107" s="171"/>
      <c r="AB107" s="154" t="str">
        <f t="shared" si="13"/>
        <v/>
      </c>
      <c r="AC107" s="172"/>
      <c r="AD107" s="172"/>
      <c r="AE107" s="172"/>
      <c r="AF107" s="172"/>
      <c r="AG107" s="172"/>
      <c r="AH107" s="172"/>
      <c r="AI107" s="172"/>
      <c r="AJ107" s="172"/>
      <c r="AK107" s="172"/>
      <c r="AL107" s="172"/>
      <c r="AM107" s="172"/>
      <c r="AN107" s="172"/>
      <c r="AO107" s="172"/>
      <c r="AP107" s="172"/>
      <c r="AQ107" s="173" t="str">
        <f t="shared" si="14"/>
        <v/>
      </c>
      <c r="AR107" s="502" t="str">
        <f t="shared" si="15"/>
        <v/>
      </c>
      <c r="AS107" s="502"/>
      <c r="AT107" s="174"/>
      <c r="AU107" s="174"/>
      <c r="AV107" s="174"/>
      <c r="AW107" s="174"/>
      <c r="AX107" s="174"/>
      <c r="AY107" s="174"/>
      <c r="AZ107" s="174"/>
      <c r="BA107" s="174"/>
      <c r="BB107" s="174"/>
      <c r="BC107" s="174"/>
      <c r="BD107" s="174"/>
      <c r="BE107" s="174"/>
      <c r="BF107" s="174"/>
      <c r="BG107" s="542">
        <f t="shared" si="16"/>
        <v>0</v>
      </c>
      <c r="BH107" s="543">
        <f t="shared" si="17"/>
        <v>0</v>
      </c>
      <c r="BI107" s="544">
        <f t="shared" si="18"/>
        <v>0</v>
      </c>
      <c r="BJ107" s="210"/>
      <c r="BK107" s="210"/>
      <c r="BL107" s="174"/>
      <c r="BM107" s="197"/>
    </row>
    <row r="108" spans="1:65" s="202" customFormat="1" ht="15.75" customHeight="1" x14ac:dyDescent="0.3">
      <c r="A108" s="173">
        <v>66</v>
      </c>
      <c r="B108" s="190"/>
      <c r="C108" s="198"/>
      <c r="D108" s="172"/>
      <c r="E108" s="172"/>
      <c r="F108" s="153" t="str">
        <f t="shared" ref="F108:F168" si="25">IF(B108="","",B108)</f>
        <v/>
      </c>
      <c r="G108" s="172"/>
      <c r="H108" s="172"/>
      <c r="I108" s="172"/>
      <c r="J108" s="172"/>
      <c r="K108" s="172"/>
      <c r="L108" s="172"/>
      <c r="M108" s="172"/>
      <c r="N108" s="172"/>
      <c r="O108" s="172"/>
      <c r="P108" s="172"/>
      <c r="Q108" s="153" t="str">
        <f t="shared" si="10"/>
        <v/>
      </c>
      <c r="R108" s="172"/>
      <c r="S108" s="185"/>
      <c r="T108" s="178" t="str">
        <f t="shared" si="24"/>
        <v/>
      </c>
      <c r="U108" s="199"/>
      <c r="V108" s="187"/>
      <c r="W108" s="181" t="str">
        <f t="shared" si="22"/>
        <v/>
      </c>
      <c r="X108" s="199"/>
      <c r="Y108" s="187"/>
      <c r="Z108" s="200" t="str">
        <f t="shared" si="23"/>
        <v/>
      </c>
      <c r="AA108" s="171"/>
      <c r="AB108" s="157" t="str">
        <f t="shared" ref="AB108:AB168" si="26">IF(B108="","",B108)</f>
        <v/>
      </c>
      <c r="AC108" s="172"/>
      <c r="AD108" s="172"/>
      <c r="AE108" s="172"/>
      <c r="AF108" s="172"/>
      <c r="AG108" s="172"/>
      <c r="AH108" s="172"/>
      <c r="AI108" s="172"/>
      <c r="AJ108" s="172"/>
      <c r="AK108" s="172"/>
      <c r="AL108" s="172"/>
      <c r="AM108" s="172"/>
      <c r="AN108" s="172"/>
      <c r="AO108" s="172"/>
      <c r="AP108" s="172"/>
      <c r="AQ108" s="173" t="str">
        <f t="shared" ref="AQ108:AQ117" si="27">IF(AND($B108&lt;&gt;"",$BG108=1,$BH108=0,$BI108=0),"Competencies Not Met",IF(AND($B108&lt;&gt;"",$BG108=0,$BH108=0,$BI108=0),"Competencies Met",IF(OR(AND($B108&lt;&gt;"",$BG108=0,$BH108=2,$BI108=0),AND($B108&lt;&gt;"",$BG108=1,$BH108=2,$BI108=0)),"Data Missing",IF(OR(AND($B108&lt;&gt;"",$BG108=0,$BH108=2,$BI108=1),AND($B108&lt;&gt;"",$BG108=1,$BH108=2,$BI108=1)),"% Error &amp; Data Missing",IF(OR(AND($B108&lt;&gt;"",$BG108=0,$BH108=0,$BI108=1),AND($BG108=1,$BH108=0,$BI108=1)),"% Error","")))))</f>
        <v/>
      </c>
      <c r="AR108" s="502" t="str">
        <f t="shared" ref="AR108:AR168" si="28">IF($B108="","",$B108)</f>
        <v/>
      </c>
      <c r="AS108" s="502"/>
      <c r="AT108" s="174"/>
      <c r="AU108" s="174"/>
      <c r="AV108" s="174"/>
      <c r="AW108" s="174"/>
      <c r="AX108" s="174"/>
      <c r="AY108" s="174"/>
      <c r="AZ108" s="174"/>
      <c r="BA108" s="174"/>
      <c r="BB108" s="174"/>
      <c r="BC108" s="174"/>
      <c r="BD108" s="174"/>
      <c r="BE108" s="174"/>
      <c r="BF108" s="174"/>
      <c r="BG108" s="542">
        <f t="shared" si="16"/>
        <v>0</v>
      </c>
      <c r="BH108" s="543">
        <f t="shared" ref="BH108:BH117" si="29">IF((AND($B108&lt;&gt;"",OR($C108="",$D108="",$E108="",$G108="",$H108="",$I108="",$J108="",$K108="",$L108="",$M108="",$N108="",$O108="",$P108="",$R108="",$S108="",$U108="",$V108="",$X108="",$Y108="",$AC108="",$AD108="",$AE108="",$AF108="",$AG108="",$AH108="",$AI108="",$AJ108="",$AK108="",$AL108="",$AM108="",$AN108="",$AO108="",$AP108=""))),2,0)</f>
        <v>0</v>
      </c>
      <c r="BI108" s="544">
        <f t="shared" si="18"/>
        <v>0</v>
      </c>
      <c r="BJ108" s="210"/>
      <c r="BK108" s="210"/>
      <c r="BL108" s="174"/>
      <c r="BM108" s="201"/>
    </row>
    <row r="109" spans="1:65" s="174" customFormat="1" ht="14" x14ac:dyDescent="0.3">
      <c r="A109" s="173">
        <v>67</v>
      </c>
      <c r="B109" s="190"/>
      <c r="C109" s="198"/>
      <c r="D109" s="172"/>
      <c r="E109" s="172"/>
      <c r="F109" s="153" t="str">
        <f t="shared" si="25"/>
        <v/>
      </c>
      <c r="G109" s="172"/>
      <c r="H109" s="172"/>
      <c r="I109" s="172"/>
      <c r="J109" s="172"/>
      <c r="K109" s="172"/>
      <c r="L109" s="172"/>
      <c r="M109" s="172"/>
      <c r="N109" s="172"/>
      <c r="O109" s="172"/>
      <c r="P109" s="172"/>
      <c r="Q109" s="153" t="str">
        <f t="shared" si="10"/>
        <v/>
      </c>
      <c r="R109" s="172"/>
      <c r="S109" s="185"/>
      <c r="T109" s="178" t="str">
        <f t="shared" si="24"/>
        <v/>
      </c>
      <c r="U109" s="199"/>
      <c r="V109" s="187"/>
      <c r="W109" s="181" t="str">
        <f t="shared" si="22"/>
        <v/>
      </c>
      <c r="X109" s="199"/>
      <c r="Y109" s="187"/>
      <c r="Z109" s="189" t="str">
        <f t="shared" si="23"/>
        <v/>
      </c>
      <c r="AA109" s="171"/>
      <c r="AB109" s="158" t="str">
        <f t="shared" si="26"/>
        <v/>
      </c>
      <c r="AC109" s="172"/>
      <c r="AD109" s="172"/>
      <c r="AE109" s="172"/>
      <c r="AF109" s="172"/>
      <c r="AG109" s="172"/>
      <c r="AH109" s="172"/>
      <c r="AI109" s="172"/>
      <c r="AJ109" s="172"/>
      <c r="AK109" s="172"/>
      <c r="AL109" s="172"/>
      <c r="AM109" s="172"/>
      <c r="AN109" s="172"/>
      <c r="AO109" s="172"/>
      <c r="AP109" s="172"/>
      <c r="AQ109" s="173" t="str">
        <f t="shared" si="27"/>
        <v/>
      </c>
      <c r="AR109" s="502" t="str">
        <f t="shared" si="28"/>
        <v/>
      </c>
      <c r="AS109" s="502"/>
      <c r="BG109" s="542">
        <f t="shared" ref="BG109:BG116" si="30">IF(OR(AND($C$42&gt;$C109,$C109&lt;&gt;""),AND($D$42&gt;$D109,$D109&lt;&gt;""),AND($E$42&gt;$E109,$E109&lt;&gt;""),AND($G$42&gt;$G109,$G109&lt;&gt;""),AND($H$42&gt;$H109,$H109&lt;&gt;""),AND($I$42&gt;$I109,$I109&lt;&gt;""),AND($J$42&gt;$J109,$J109&lt;&gt;""),AND($K$42&gt;$K109,$K109&lt;&gt;""),AND($L$42&gt;$L109,$L109&lt;&gt;""),AND($M$42&gt;$M109,$M109&lt;&gt;""),AND($N$42&gt;$N109,$N109&lt;&gt;""),AND($O$42&gt;$O109,$O109&lt;&gt;""),AND($P$42&gt;$P109,$P109&lt;&gt;""),AND($R$42&gt;$R109,$R109&lt;&gt;""),AND($U$42&gt;$U109,$U109&lt;&gt;""),AND($X$42&gt;$X109,$X109&lt;&gt;""),AND($AC$42&gt;$AC109,$AC109&lt;&gt;""),AND($AD$42&gt;$AD109,$AD109&lt;&gt;""),AND($AE$42&gt;$AE109,$AE109&lt;&gt;""),AND($AF$42&gt;$AF109,$AF109&lt;&gt;""),AND($AG$42&gt;$AG109,$AG109&lt;&gt;""),AND($AH$42&gt;$AH109,$AH109&lt;&gt;""),AND($AI$42&gt;$AI109,$AI109&lt;&gt;""),AND($AJ$42&gt;$AJ109,$AJ109&lt;&gt;""),AND($AK$42&gt;$AK109,$AK109&lt;&gt;""),AND($AL$42&gt;$AL109,$AL109&lt;&gt;""),AND($AM$42&gt;$AM109,$AM109&lt;&gt;""),AND($AN$42&gt;$AN109,$AN109&lt;&gt;""),AND($AO$42&gt;$AO109,$AO109&lt;&gt;""),AND($AP$42&gt;$AP109,$AP109&lt;&gt;"")),1,0)</f>
        <v>0</v>
      </c>
      <c r="BH109" s="543">
        <f t="shared" si="29"/>
        <v>0</v>
      </c>
      <c r="BI109" s="544">
        <f t="shared" si="18"/>
        <v>0</v>
      </c>
      <c r="BJ109" s="210"/>
      <c r="BK109" s="210"/>
    </row>
    <row r="110" spans="1:65" s="174" customFormat="1" ht="14" x14ac:dyDescent="0.3">
      <c r="A110" s="173">
        <v>68</v>
      </c>
      <c r="B110" s="190"/>
      <c r="C110" s="198"/>
      <c r="D110" s="172"/>
      <c r="E110" s="172"/>
      <c r="F110" s="153" t="str">
        <f t="shared" si="25"/>
        <v/>
      </c>
      <c r="G110" s="172"/>
      <c r="H110" s="172"/>
      <c r="I110" s="172"/>
      <c r="J110" s="172"/>
      <c r="K110" s="172"/>
      <c r="L110" s="172"/>
      <c r="M110" s="172"/>
      <c r="N110" s="172"/>
      <c r="O110" s="172"/>
      <c r="P110" s="172"/>
      <c r="Q110" s="153" t="str">
        <f t="shared" si="10"/>
        <v/>
      </c>
      <c r="R110" s="172"/>
      <c r="S110" s="185"/>
      <c r="T110" s="178" t="str">
        <f t="shared" si="24"/>
        <v/>
      </c>
      <c r="U110" s="199"/>
      <c r="V110" s="187"/>
      <c r="W110" s="181" t="str">
        <f t="shared" si="22"/>
        <v/>
      </c>
      <c r="X110" s="199"/>
      <c r="Y110" s="187"/>
      <c r="Z110" s="189" t="str">
        <f t="shared" si="23"/>
        <v/>
      </c>
      <c r="AA110" s="171"/>
      <c r="AB110" s="158" t="str">
        <f t="shared" si="26"/>
        <v/>
      </c>
      <c r="AC110" s="172"/>
      <c r="AD110" s="172"/>
      <c r="AE110" s="172"/>
      <c r="AF110" s="172"/>
      <c r="AG110" s="172"/>
      <c r="AH110" s="172"/>
      <c r="AI110" s="172"/>
      <c r="AJ110" s="172"/>
      <c r="AK110" s="172"/>
      <c r="AL110" s="172"/>
      <c r="AM110" s="172"/>
      <c r="AN110" s="172"/>
      <c r="AO110" s="172"/>
      <c r="AP110" s="172"/>
      <c r="AQ110" s="173" t="str">
        <f t="shared" si="27"/>
        <v/>
      </c>
      <c r="AR110" s="502" t="str">
        <f t="shared" si="28"/>
        <v/>
      </c>
      <c r="AS110" s="502"/>
      <c r="BG110" s="542">
        <f t="shared" si="30"/>
        <v>0</v>
      </c>
      <c r="BH110" s="543">
        <f t="shared" si="29"/>
        <v>0</v>
      </c>
      <c r="BI110" s="544">
        <f t="shared" ref="BI110:BI117" si="31">IF(OR(AND(R110&lt;&gt;"",$B110&lt;&gt;"",R110&gt;S110),AND(U110&lt;&gt;"",$B110&lt;&gt;"",U110&gt;V110),AND(X110&lt;&gt;"",$B110&lt;&gt;"",X110&gt;Y110)),1,0)</f>
        <v>0</v>
      </c>
      <c r="BJ110" s="210"/>
      <c r="BK110" s="210"/>
    </row>
    <row r="111" spans="1:65" s="174" customFormat="1" ht="14" x14ac:dyDescent="0.3">
      <c r="A111" s="173">
        <v>69</v>
      </c>
      <c r="B111" s="190"/>
      <c r="C111" s="198"/>
      <c r="D111" s="172"/>
      <c r="E111" s="172"/>
      <c r="F111" s="153" t="str">
        <f t="shared" si="25"/>
        <v/>
      </c>
      <c r="G111" s="172"/>
      <c r="H111" s="172"/>
      <c r="I111" s="172"/>
      <c r="J111" s="172"/>
      <c r="K111" s="172"/>
      <c r="L111" s="172"/>
      <c r="M111" s="172"/>
      <c r="N111" s="172"/>
      <c r="O111" s="172"/>
      <c r="P111" s="172"/>
      <c r="Q111" s="153" t="str">
        <f t="shared" si="10"/>
        <v/>
      </c>
      <c r="R111" s="172"/>
      <c r="S111" s="185"/>
      <c r="T111" s="178" t="str">
        <f t="shared" si="24"/>
        <v/>
      </c>
      <c r="U111" s="199"/>
      <c r="V111" s="187"/>
      <c r="W111" s="181" t="str">
        <f t="shared" si="22"/>
        <v/>
      </c>
      <c r="X111" s="199"/>
      <c r="Y111" s="187"/>
      <c r="Z111" s="189" t="str">
        <f t="shared" si="23"/>
        <v/>
      </c>
      <c r="AA111" s="171"/>
      <c r="AB111" s="158" t="str">
        <f t="shared" si="26"/>
        <v/>
      </c>
      <c r="AC111" s="172"/>
      <c r="AD111" s="172"/>
      <c r="AE111" s="172"/>
      <c r="AF111" s="172"/>
      <c r="AG111" s="172"/>
      <c r="AH111" s="172"/>
      <c r="AI111" s="172"/>
      <c r="AJ111" s="172"/>
      <c r="AK111" s="172"/>
      <c r="AL111" s="172"/>
      <c r="AM111" s="172"/>
      <c r="AN111" s="172"/>
      <c r="AO111" s="172"/>
      <c r="AP111" s="172"/>
      <c r="AQ111" s="173" t="str">
        <f t="shared" si="27"/>
        <v/>
      </c>
      <c r="AR111" s="502" t="str">
        <f t="shared" si="28"/>
        <v/>
      </c>
      <c r="AS111" s="502"/>
      <c r="BG111" s="542">
        <f t="shared" si="30"/>
        <v>0</v>
      </c>
      <c r="BH111" s="543">
        <f t="shared" si="29"/>
        <v>0</v>
      </c>
      <c r="BI111" s="544">
        <f t="shared" si="31"/>
        <v>0</v>
      </c>
      <c r="BJ111" s="210"/>
      <c r="BK111" s="210"/>
    </row>
    <row r="112" spans="1:65" s="174" customFormat="1" ht="14" x14ac:dyDescent="0.3">
      <c r="A112" s="173">
        <v>70</v>
      </c>
      <c r="B112" s="190"/>
      <c r="C112" s="198"/>
      <c r="D112" s="172"/>
      <c r="E112" s="172"/>
      <c r="F112" s="153" t="str">
        <f t="shared" si="25"/>
        <v/>
      </c>
      <c r="G112" s="172"/>
      <c r="H112" s="172"/>
      <c r="I112" s="172"/>
      <c r="J112" s="172"/>
      <c r="K112" s="172"/>
      <c r="L112" s="172"/>
      <c r="M112" s="172"/>
      <c r="N112" s="172"/>
      <c r="O112" s="172"/>
      <c r="P112" s="172"/>
      <c r="Q112" s="153" t="str">
        <f t="shared" si="10"/>
        <v/>
      </c>
      <c r="R112" s="172"/>
      <c r="S112" s="185"/>
      <c r="T112" s="178" t="str">
        <f t="shared" si="24"/>
        <v/>
      </c>
      <c r="U112" s="199"/>
      <c r="V112" s="187"/>
      <c r="W112" s="181" t="str">
        <f t="shared" si="22"/>
        <v/>
      </c>
      <c r="X112" s="199"/>
      <c r="Y112" s="187"/>
      <c r="Z112" s="189" t="str">
        <f t="shared" si="23"/>
        <v/>
      </c>
      <c r="AA112" s="171"/>
      <c r="AB112" s="158" t="str">
        <f t="shared" si="26"/>
        <v/>
      </c>
      <c r="AC112" s="172"/>
      <c r="AD112" s="172"/>
      <c r="AE112" s="172"/>
      <c r="AF112" s="172"/>
      <c r="AG112" s="172"/>
      <c r="AH112" s="172"/>
      <c r="AI112" s="172"/>
      <c r="AJ112" s="172"/>
      <c r="AK112" s="172"/>
      <c r="AL112" s="172"/>
      <c r="AM112" s="172"/>
      <c r="AN112" s="172"/>
      <c r="AO112" s="172"/>
      <c r="AP112" s="172"/>
      <c r="AQ112" s="173" t="str">
        <f t="shared" si="27"/>
        <v/>
      </c>
      <c r="AR112" s="502" t="str">
        <f t="shared" si="28"/>
        <v/>
      </c>
      <c r="AS112" s="502"/>
      <c r="BG112" s="542">
        <f t="shared" si="30"/>
        <v>0</v>
      </c>
      <c r="BH112" s="543">
        <f t="shared" si="29"/>
        <v>0</v>
      </c>
      <c r="BI112" s="544">
        <f t="shared" si="31"/>
        <v>0</v>
      </c>
      <c r="BJ112" s="210"/>
      <c r="BK112" s="210"/>
    </row>
    <row r="113" spans="1:63" s="174" customFormat="1" ht="14" x14ac:dyDescent="0.3">
      <c r="A113" s="173">
        <v>71</v>
      </c>
      <c r="B113" s="190"/>
      <c r="C113" s="198"/>
      <c r="D113" s="172"/>
      <c r="E113" s="172"/>
      <c r="F113" s="153" t="str">
        <f t="shared" si="25"/>
        <v/>
      </c>
      <c r="G113" s="172"/>
      <c r="H113" s="172"/>
      <c r="I113" s="172"/>
      <c r="J113" s="172"/>
      <c r="K113" s="172"/>
      <c r="L113" s="172"/>
      <c r="M113" s="172"/>
      <c r="N113" s="172"/>
      <c r="O113" s="172"/>
      <c r="P113" s="172"/>
      <c r="Q113" s="153" t="str">
        <f t="shared" si="10"/>
        <v/>
      </c>
      <c r="R113" s="172"/>
      <c r="S113" s="185"/>
      <c r="T113" s="178" t="str">
        <f t="shared" si="24"/>
        <v/>
      </c>
      <c r="U113" s="199"/>
      <c r="V113" s="187"/>
      <c r="W113" s="181" t="str">
        <f t="shared" si="22"/>
        <v/>
      </c>
      <c r="X113" s="199"/>
      <c r="Y113" s="187"/>
      <c r="Z113" s="189" t="str">
        <f t="shared" si="23"/>
        <v/>
      </c>
      <c r="AA113" s="171"/>
      <c r="AB113" s="158" t="str">
        <f t="shared" si="26"/>
        <v/>
      </c>
      <c r="AC113" s="172"/>
      <c r="AD113" s="172"/>
      <c r="AE113" s="172"/>
      <c r="AF113" s="172"/>
      <c r="AG113" s="172"/>
      <c r="AH113" s="172"/>
      <c r="AI113" s="172"/>
      <c r="AJ113" s="172"/>
      <c r="AK113" s="172"/>
      <c r="AL113" s="172"/>
      <c r="AM113" s="172"/>
      <c r="AN113" s="172"/>
      <c r="AO113" s="172"/>
      <c r="AP113" s="172"/>
      <c r="AQ113" s="173" t="str">
        <f t="shared" si="27"/>
        <v/>
      </c>
      <c r="AR113" s="502" t="str">
        <f t="shared" si="28"/>
        <v/>
      </c>
      <c r="AS113" s="502"/>
      <c r="BG113" s="542">
        <f t="shared" si="30"/>
        <v>0</v>
      </c>
      <c r="BH113" s="543">
        <f t="shared" si="29"/>
        <v>0</v>
      </c>
      <c r="BI113" s="544">
        <f t="shared" si="31"/>
        <v>0</v>
      </c>
      <c r="BJ113" s="210"/>
      <c r="BK113" s="210"/>
    </row>
    <row r="114" spans="1:63" s="174" customFormat="1" ht="14" x14ac:dyDescent="0.3">
      <c r="A114" s="173">
        <v>72</v>
      </c>
      <c r="B114" s="190"/>
      <c r="C114" s="198"/>
      <c r="D114" s="172"/>
      <c r="E114" s="172"/>
      <c r="F114" s="153" t="str">
        <f t="shared" si="25"/>
        <v/>
      </c>
      <c r="G114" s="172"/>
      <c r="H114" s="172"/>
      <c r="I114" s="172"/>
      <c r="J114" s="172"/>
      <c r="K114" s="172"/>
      <c r="L114" s="172"/>
      <c r="M114" s="172"/>
      <c r="N114" s="172"/>
      <c r="O114" s="172"/>
      <c r="P114" s="172"/>
      <c r="Q114" s="153" t="str">
        <f t="shared" si="10"/>
        <v/>
      </c>
      <c r="R114" s="172"/>
      <c r="S114" s="185"/>
      <c r="T114" s="178" t="str">
        <f t="shared" si="24"/>
        <v/>
      </c>
      <c r="U114" s="199"/>
      <c r="V114" s="187"/>
      <c r="W114" s="181" t="str">
        <f t="shared" si="22"/>
        <v/>
      </c>
      <c r="X114" s="199"/>
      <c r="Y114" s="187"/>
      <c r="Z114" s="189" t="str">
        <f t="shared" si="23"/>
        <v/>
      </c>
      <c r="AA114" s="171"/>
      <c r="AB114" s="158" t="str">
        <f t="shared" si="26"/>
        <v/>
      </c>
      <c r="AC114" s="172"/>
      <c r="AD114" s="172"/>
      <c r="AE114" s="172"/>
      <c r="AF114" s="172"/>
      <c r="AG114" s="172"/>
      <c r="AH114" s="172"/>
      <c r="AI114" s="172"/>
      <c r="AJ114" s="172"/>
      <c r="AK114" s="172"/>
      <c r="AL114" s="172"/>
      <c r="AM114" s="172"/>
      <c r="AN114" s="172"/>
      <c r="AO114" s="172"/>
      <c r="AP114" s="172"/>
      <c r="AQ114" s="173" t="str">
        <f t="shared" si="27"/>
        <v/>
      </c>
      <c r="AR114" s="502" t="str">
        <f t="shared" si="28"/>
        <v/>
      </c>
      <c r="AS114" s="502"/>
      <c r="BG114" s="542">
        <f t="shared" si="30"/>
        <v>0</v>
      </c>
      <c r="BH114" s="543">
        <f t="shared" si="29"/>
        <v>0</v>
      </c>
      <c r="BI114" s="544">
        <f t="shared" si="31"/>
        <v>0</v>
      </c>
      <c r="BJ114" s="210"/>
      <c r="BK114" s="210"/>
    </row>
    <row r="115" spans="1:63" s="174" customFormat="1" ht="14" x14ac:dyDescent="0.3">
      <c r="A115" s="173">
        <v>73</v>
      </c>
      <c r="B115" s="190"/>
      <c r="C115" s="198"/>
      <c r="D115" s="172"/>
      <c r="E115" s="172"/>
      <c r="F115" s="153" t="str">
        <f t="shared" si="25"/>
        <v/>
      </c>
      <c r="G115" s="172"/>
      <c r="H115" s="172"/>
      <c r="I115" s="172"/>
      <c r="J115" s="172"/>
      <c r="K115" s="172"/>
      <c r="L115" s="172"/>
      <c r="M115" s="172"/>
      <c r="N115" s="172"/>
      <c r="O115" s="172"/>
      <c r="P115" s="172"/>
      <c r="Q115" s="153" t="str">
        <f t="shared" si="10"/>
        <v/>
      </c>
      <c r="R115" s="172"/>
      <c r="S115" s="185"/>
      <c r="T115" s="178" t="str">
        <f t="shared" si="24"/>
        <v/>
      </c>
      <c r="U115" s="199"/>
      <c r="V115" s="187"/>
      <c r="W115" s="181" t="str">
        <f t="shared" si="22"/>
        <v/>
      </c>
      <c r="X115" s="199"/>
      <c r="Y115" s="187"/>
      <c r="Z115" s="189" t="str">
        <f t="shared" si="23"/>
        <v/>
      </c>
      <c r="AA115" s="171"/>
      <c r="AB115" s="158" t="str">
        <f t="shared" si="26"/>
        <v/>
      </c>
      <c r="AC115" s="172"/>
      <c r="AD115" s="172"/>
      <c r="AE115" s="172"/>
      <c r="AF115" s="172"/>
      <c r="AG115" s="172"/>
      <c r="AH115" s="172"/>
      <c r="AI115" s="172"/>
      <c r="AJ115" s="172"/>
      <c r="AK115" s="172"/>
      <c r="AL115" s="172"/>
      <c r="AM115" s="172"/>
      <c r="AN115" s="172"/>
      <c r="AO115" s="172"/>
      <c r="AP115" s="172"/>
      <c r="AQ115" s="173" t="str">
        <f t="shared" si="27"/>
        <v/>
      </c>
      <c r="AR115" s="502" t="str">
        <f t="shared" si="28"/>
        <v/>
      </c>
      <c r="AS115" s="502"/>
      <c r="BG115" s="542">
        <f t="shared" si="30"/>
        <v>0</v>
      </c>
      <c r="BH115" s="543">
        <f t="shared" si="29"/>
        <v>0</v>
      </c>
      <c r="BI115" s="544">
        <f t="shared" si="31"/>
        <v>0</v>
      </c>
      <c r="BJ115" s="210"/>
      <c r="BK115" s="210"/>
    </row>
    <row r="116" spans="1:63" s="174" customFormat="1" ht="14" x14ac:dyDescent="0.3">
      <c r="A116" s="173">
        <v>74</v>
      </c>
      <c r="B116" s="190"/>
      <c r="C116" s="198"/>
      <c r="D116" s="172"/>
      <c r="E116" s="172"/>
      <c r="F116" s="153" t="str">
        <f t="shared" si="25"/>
        <v/>
      </c>
      <c r="G116" s="172"/>
      <c r="H116" s="172"/>
      <c r="I116" s="172"/>
      <c r="J116" s="172"/>
      <c r="K116" s="172"/>
      <c r="L116" s="172"/>
      <c r="M116" s="172"/>
      <c r="N116" s="172"/>
      <c r="O116" s="172"/>
      <c r="P116" s="172"/>
      <c r="Q116" s="153" t="str">
        <f t="shared" si="10"/>
        <v/>
      </c>
      <c r="R116" s="172"/>
      <c r="S116" s="185"/>
      <c r="T116" s="178" t="str">
        <f t="shared" si="24"/>
        <v/>
      </c>
      <c r="U116" s="199"/>
      <c r="V116" s="187"/>
      <c r="W116" s="181" t="str">
        <f t="shared" si="22"/>
        <v/>
      </c>
      <c r="X116" s="199"/>
      <c r="Y116" s="187"/>
      <c r="Z116" s="189" t="str">
        <f t="shared" si="23"/>
        <v/>
      </c>
      <c r="AA116" s="171"/>
      <c r="AB116" s="158" t="str">
        <f t="shared" si="26"/>
        <v/>
      </c>
      <c r="AC116" s="172"/>
      <c r="AD116" s="172"/>
      <c r="AE116" s="172"/>
      <c r="AF116" s="172"/>
      <c r="AG116" s="172"/>
      <c r="AH116" s="172"/>
      <c r="AI116" s="172"/>
      <c r="AJ116" s="172"/>
      <c r="AK116" s="172"/>
      <c r="AL116" s="172"/>
      <c r="AM116" s="172"/>
      <c r="AN116" s="172"/>
      <c r="AO116" s="172"/>
      <c r="AP116" s="172"/>
      <c r="AQ116" s="173" t="str">
        <f t="shared" si="27"/>
        <v/>
      </c>
      <c r="AR116" s="502" t="str">
        <f t="shared" si="28"/>
        <v/>
      </c>
      <c r="AS116" s="502"/>
      <c r="BG116" s="542">
        <f t="shared" si="30"/>
        <v>0</v>
      </c>
      <c r="BH116" s="543">
        <f t="shared" si="29"/>
        <v>0</v>
      </c>
      <c r="BI116" s="544">
        <f t="shared" si="31"/>
        <v>0</v>
      </c>
      <c r="BJ116" s="210"/>
      <c r="BK116" s="210"/>
    </row>
    <row r="117" spans="1:63" s="174" customFormat="1" ht="14" x14ac:dyDescent="0.3">
      <c r="A117" s="173">
        <v>75</v>
      </c>
      <c r="B117" s="190"/>
      <c r="C117" s="198"/>
      <c r="D117" s="172"/>
      <c r="E117" s="172"/>
      <c r="F117" s="153" t="str">
        <f t="shared" si="25"/>
        <v/>
      </c>
      <c r="G117" s="172"/>
      <c r="H117" s="172"/>
      <c r="I117" s="172"/>
      <c r="J117" s="172"/>
      <c r="K117" s="172"/>
      <c r="L117" s="172"/>
      <c r="M117" s="172"/>
      <c r="N117" s="172"/>
      <c r="O117" s="172"/>
      <c r="P117" s="172"/>
      <c r="Q117" s="153" t="str">
        <f t="shared" si="10"/>
        <v/>
      </c>
      <c r="R117" s="172"/>
      <c r="S117" s="185"/>
      <c r="T117" s="178" t="str">
        <f t="shared" si="24"/>
        <v/>
      </c>
      <c r="U117" s="199"/>
      <c r="V117" s="187"/>
      <c r="W117" s="181" t="str">
        <f t="shared" si="22"/>
        <v/>
      </c>
      <c r="X117" s="199"/>
      <c r="Y117" s="187"/>
      <c r="Z117" s="189" t="str">
        <f t="shared" si="23"/>
        <v/>
      </c>
      <c r="AA117" s="171"/>
      <c r="AB117" s="158" t="str">
        <f t="shared" si="26"/>
        <v/>
      </c>
      <c r="AC117" s="172"/>
      <c r="AD117" s="172"/>
      <c r="AE117" s="172"/>
      <c r="AF117" s="172"/>
      <c r="AG117" s="172"/>
      <c r="AH117" s="172"/>
      <c r="AI117" s="172"/>
      <c r="AJ117" s="172"/>
      <c r="AK117" s="172"/>
      <c r="AL117" s="172"/>
      <c r="AM117" s="172"/>
      <c r="AN117" s="172"/>
      <c r="AO117" s="172"/>
      <c r="AP117" s="172"/>
      <c r="AQ117" s="173" t="str">
        <f t="shared" si="27"/>
        <v/>
      </c>
      <c r="AR117" s="502" t="str">
        <f t="shared" si="28"/>
        <v/>
      </c>
      <c r="AS117" s="502"/>
      <c r="BG117" s="542">
        <f>IF(OR(AND($C$42&gt;$C117,$C117&lt;&gt;""),AND($D$42&gt;$D117,$D117&lt;&gt;""),AND($E$42&gt;$E117,$E117&lt;&gt;""),AND($G$42&gt;$G117,$G117&lt;&gt;""),AND($H$42&gt;$H117,$H117&lt;&gt;""),AND($I$42&gt;$I117,$I117&lt;&gt;""),AND($J$42&gt;$J117,$J117&lt;&gt;""),AND($K$42&gt;$K117,$K117&lt;&gt;""),AND($L$42&gt;$L117,$L117&lt;&gt;""),AND($M$42&gt;$M117,$M117&lt;&gt;""),AND($N$42&gt;$N117,$N117&lt;&gt;""),AND($O$42&gt;$O117,$O117&lt;&gt;""),AND($P$42&gt;$P117,$P117&lt;&gt;""),AND($R$42&gt;$R117,$R117&lt;&gt;""),AND($U$42&gt;$U117,$U117&lt;&gt;""),AND($X$42&gt;$X117,$X117&lt;&gt;""),AND($AC$42&gt;$AC117,$AC117&lt;&gt;""),AND($AD$42&gt;$AD117,$AD117&lt;&gt;""),AND($AE$42&gt;$AE117,$AE117&lt;&gt;""),AND($AF$42&gt;$AF117,$AF117&lt;&gt;""),AND($AG$42&gt;$AG117,$AG117&lt;&gt;""),AND($AH$42&gt;$AH117,$AH117&lt;&gt;""),AND($AI$42&gt;$AI117,$AI117&lt;&gt;""),AND($AJ$42&gt;$AJ117,$AJ117&lt;&gt;""),AND($AK$42&gt;$AK117,$AK117&lt;&gt;""),AND($AL$42&gt;$AL117,$AL117&lt;&gt;""),AND($AM$42&gt;$AM117,$AM117&lt;&gt;""),AND($AN$42&gt;$AN117,$AN117&lt;&gt;""),AND($AO$42&gt;$AO117,$AO117&lt;&gt;""),AND($AP$42&gt;$AP117,$AP117&lt;&gt;"")),1,0)</f>
        <v>0</v>
      </c>
      <c r="BH117" s="543">
        <f t="shared" si="29"/>
        <v>0</v>
      </c>
      <c r="BI117" s="544">
        <f t="shared" si="31"/>
        <v>0</v>
      </c>
      <c r="BJ117" s="210"/>
      <c r="BK117" s="210"/>
    </row>
    <row r="118" spans="1:63" s="8" customFormat="1" x14ac:dyDescent="0.35">
      <c r="B118" s="18"/>
      <c r="C118" s="19"/>
      <c r="D118" s="20"/>
      <c r="E118" s="20"/>
      <c r="F118" s="21" t="str">
        <f t="shared" si="25"/>
        <v/>
      </c>
      <c r="G118" s="15"/>
      <c r="H118" s="15"/>
      <c r="I118" s="15"/>
      <c r="J118" s="15"/>
      <c r="K118" s="15"/>
      <c r="L118" s="15"/>
      <c r="M118" s="15"/>
      <c r="N118" s="15"/>
      <c r="O118" s="15"/>
      <c r="P118" s="15"/>
      <c r="Q118" s="22" t="str">
        <f t="shared" ref="Q118:Q168" si="32">IF(B118="","",B118)</f>
        <v/>
      </c>
      <c r="R118" s="15"/>
      <c r="S118" s="15"/>
      <c r="T118" s="15"/>
      <c r="U118" s="15"/>
      <c r="V118" s="15"/>
      <c r="W118" s="15"/>
      <c r="X118" s="15"/>
      <c r="Y118" s="15"/>
      <c r="Z118" s="15"/>
      <c r="AA118" s="15"/>
      <c r="AB118" s="22" t="str">
        <f t="shared" si="26"/>
        <v/>
      </c>
      <c r="AC118" s="15"/>
      <c r="AD118" s="15"/>
      <c r="AE118" s="15"/>
      <c r="AF118" s="15"/>
      <c r="AG118" s="15"/>
      <c r="AH118" s="15"/>
      <c r="AI118" s="15"/>
      <c r="AJ118" s="15"/>
      <c r="AK118" s="15"/>
      <c r="AL118" s="15"/>
      <c r="AM118" s="15"/>
      <c r="AN118" s="15"/>
      <c r="AO118" s="15"/>
      <c r="AP118" s="16"/>
      <c r="AQ118" s="16"/>
      <c r="AR118" s="512" t="str">
        <f t="shared" si="28"/>
        <v/>
      </c>
      <c r="AS118" s="512"/>
      <c r="BG118" s="17" t="str">
        <f t="shared" ref="BG118:BG168" si="33">IF(OR(AND($C$42&gt;$C118,$C118&lt;&gt;""),AND($D$42&gt;$D118,$D118&lt;&gt;""),AND($E$42&gt;$E118,$E118&lt;&gt;""),AND($G$42&gt;$G118,$G118&lt;&gt;""),AND($H$42&gt;$H118,$H118&lt;&gt;""),AND($I$42&gt;$I118,$I118&lt;&gt;""),AND($J$42&gt;$J118,$J118&lt;&gt;""),AND($K$42&gt;$K118,$K118&lt;&gt;""),AND($L$42&gt;$L118,$L118&lt;&gt;""),AND($M$42&gt;$M118,$M118&lt;&gt;""),AND($N$42&gt;$N118,$N118&lt;&gt;""),AND($O$42&gt;$O118,$O118&lt;&gt;""),AND($P$42&gt;$P118,$P118&lt;&gt;""),AND($R$42&gt;$R118,$R118&lt;&gt;""),AND($U$42&gt;$U118,$U118&lt;&gt;""),AND($X$42&gt;$X118,$X118&lt;&gt;""),AND($AC$42&gt;$AC118,$AC118&lt;&gt;""),AND($AD$42&gt;$AD118,$AD118&lt;&gt;""),AND($AE$42&gt;$AE118,$AE118&lt;&gt;""),AND($AF$42&gt;$AF118,$AF118&lt;&gt;""),AND($AG$42&gt;$AG118,$AG118&lt;&gt;""),AND($AH$42&gt;$AH118,$AH118&lt;&gt;""),AND($AI$42&gt;$AI118,$AI118&lt;&gt;""),AND($AJ$42&gt;$AJ118,$AJ118&lt;&gt;""),AND($AK$42&gt;$AK118,$AK118&lt;&gt;""),AND($AL$42&gt;$AL118,$AL118&lt;&gt;""),AND($AM$42&gt;$AM118,$AM118&lt;&gt;""),AND($AN$42&gt;$AN118,$AN118&lt;&gt;""),AND($AO$42&gt;$AO118,$AO118&lt;&gt;""),AND($AP$42&gt;$AP118,$AP118&lt;&gt;"")),1,"")</f>
        <v/>
      </c>
      <c r="BH118" s="23"/>
    </row>
    <row r="119" spans="1:63" s="8" customFormat="1" x14ac:dyDescent="0.35">
      <c r="B119" s="18"/>
      <c r="C119" s="19"/>
      <c r="D119" s="20"/>
      <c r="E119" s="20"/>
      <c r="F119" s="21" t="str">
        <f t="shared" si="25"/>
        <v/>
      </c>
      <c r="G119" s="15"/>
      <c r="H119" s="15"/>
      <c r="I119" s="15"/>
      <c r="J119" s="15"/>
      <c r="K119" s="15"/>
      <c r="L119" s="15"/>
      <c r="M119" s="15"/>
      <c r="N119" s="15"/>
      <c r="O119" s="15"/>
      <c r="P119" s="15"/>
      <c r="Q119" s="22" t="str">
        <f t="shared" si="32"/>
        <v/>
      </c>
      <c r="R119" s="15"/>
      <c r="S119" s="15"/>
      <c r="T119" s="15"/>
      <c r="U119" s="15"/>
      <c r="V119" s="15"/>
      <c r="W119" s="15"/>
      <c r="X119" s="15"/>
      <c r="Y119" s="15"/>
      <c r="Z119" s="15"/>
      <c r="AA119" s="15"/>
      <c r="AB119" s="22" t="str">
        <f t="shared" si="26"/>
        <v/>
      </c>
      <c r="AC119" s="15"/>
      <c r="AD119" s="15"/>
      <c r="AE119" s="15"/>
      <c r="AF119" s="15"/>
      <c r="AG119" s="15"/>
      <c r="AH119" s="15"/>
      <c r="AI119" s="15"/>
      <c r="AJ119" s="15"/>
      <c r="AK119" s="15"/>
      <c r="AL119" s="15"/>
      <c r="AM119" s="15"/>
      <c r="AN119" s="15"/>
      <c r="AO119" s="15"/>
      <c r="AP119" s="16"/>
      <c r="AQ119" s="16"/>
      <c r="AR119" s="512" t="str">
        <f t="shared" si="28"/>
        <v/>
      </c>
      <c r="AS119" s="512"/>
      <c r="BG119" s="17" t="str">
        <f t="shared" si="33"/>
        <v/>
      </c>
    </row>
    <row r="120" spans="1:63" s="8" customFormat="1" x14ac:dyDescent="0.35">
      <c r="B120" s="18"/>
      <c r="C120" s="19"/>
      <c r="D120" s="20"/>
      <c r="E120" s="20"/>
      <c r="F120" s="21" t="str">
        <f t="shared" si="25"/>
        <v/>
      </c>
      <c r="G120" s="15"/>
      <c r="H120" s="15"/>
      <c r="I120" s="15"/>
      <c r="J120" s="15"/>
      <c r="K120" s="15"/>
      <c r="L120" s="15"/>
      <c r="M120" s="15"/>
      <c r="N120" s="15"/>
      <c r="O120" s="15"/>
      <c r="P120" s="15"/>
      <c r="Q120" s="22" t="str">
        <f t="shared" si="32"/>
        <v/>
      </c>
      <c r="R120" s="15"/>
      <c r="S120" s="15"/>
      <c r="T120" s="15"/>
      <c r="U120" s="15"/>
      <c r="V120" s="15"/>
      <c r="W120" s="15"/>
      <c r="X120" s="15"/>
      <c r="Y120" s="15"/>
      <c r="Z120" s="15"/>
      <c r="AA120" s="15"/>
      <c r="AB120" s="22" t="str">
        <f t="shared" si="26"/>
        <v/>
      </c>
      <c r="AC120" s="15"/>
      <c r="AD120" s="15"/>
      <c r="AE120" s="15"/>
      <c r="AF120" s="15"/>
      <c r="AG120" s="15"/>
      <c r="AH120" s="15"/>
      <c r="AI120" s="15"/>
      <c r="AJ120" s="15"/>
      <c r="AK120" s="15"/>
      <c r="AL120" s="15"/>
      <c r="AM120" s="15"/>
      <c r="AN120" s="15"/>
      <c r="AO120" s="15"/>
      <c r="AP120" s="16"/>
      <c r="AQ120" s="16"/>
      <c r="AR120" s="512" t="str">
        <f t="shared" si="28"/>
        <v/>
      </c>
      <c r="AS120" s="512"/>
      <c r="BG120" s="17" t="str">
        <f t="shared" si="33"/>
        <v/>
      </c>
    </row>
    <row r="121" spans="1:63" s="8" customFormat="1" x14ac:dyDescent="0.35">
      <c r="B121" s="18"/>
      <c r="C121" s="19"/>
      <c r="D121" s="20"/>
      <c r="E121" s="20"/>
      <c r="F121" s="21" t="str">
        <f t="shared" si="25"/>
        <v/>
      </c>
      <c r="G121" s="15"/>
      <c r="H121" s="15"/>
      <c r="I121" s="15"/>
      <c r="J121" s="15"/>
      <c r="K121" s="15"/>
      <c r="L121" s="15"/>
      <c r="M121" s="15"/>
      <c r="N121" s="15"/>
      <c r="O121" s="15"/>
      <c r="P121" s="15"/>
      <c r="Q121" s="22" t="str">
        <f t="shared" si="32"/>
        <v/>
      </c>
      <c r="R121" s="15"/>
      <c r="S121" s="15"/>
      <c r="T121" s="15"/>
      <c r="U121" s="15"/>
      <c r="V121" s="15"/>
      <c r="W121" s="15"/>
      <c r="X121" s="15"/>
      <c r="Y121" s="15"/>
      <c r="Z121" s="15"/>
      <c r="AA121" s="15"/>
      <c r="AB121" s="22" t="str">
        <f t="shared" si="26"/>
        <v/>
      </c>
      <c r="AC121" s="15"/>
      <c r="AD121" s="15"/>
      <c r="AE121" s="15"/>
      <c r="AF121" s="15"/>
      <c r="AG121" s="15"/>
      <c r="AH121" s="15"/>
      <c r="AI121" s="15"/>
      <c r="AJ121" s="15"/>
      <c r="AK121" s="15"/>
      <c r="AL121" s="15"/>
      <c r="AM121" s="15"/>
      <c r="AN121" s="15"/>
      <c r="AO121" s="15"/>
      <c r="AP121" s="16"/>
      <c r="AQ121" s="16"/>
      <c r="AR121" s="512" t="str">
        <f t="shared" si="28"/>
        <v/>
      </c>
      <c r="AS121" s="512"/>
      <c r="BG121" s="17" t="str">
        <f t="shared" si="33"/>
        <v/>
      </c>
    </row>
    <row r="122" spans="1:63" s="8" customFormat="1" x14ac:dyDescent="0.35">
      <c r="B122" s="18"/>
      <c r="C122" s="19"/>
      <c r="D122" s="20"/>
      <c r="E122" s="20"/>
      <c r="F122" s="21" t="str">
        <f t="shared" si="25"/>
        <v/>
      </c>
      <c r="G122" s="15"/>
      <c r="H122" s="15"/>
      <c r="I122" s="15"/>
      <c r="J122" s="15"/>
      <c r="K122" s="15"/>
      <c r="L122" s="15"/>
      <c r="M122" s="15"/>
      <c r="N122" s="15"/>
      <c r="O122" s="15"/>
      <c r="P122" s="15"/>
      <c r="Q122" s="22" t="str">
        <f t="shared" si="32"/>
        <v/>
      </c>
      <c r="R122" s="15"/>
      <c r="S122" s="15"/>
      <c r="T122" s="15"/>
      <c r="U122" s="15"/>
      <c r="V122" s="15"/>
      <c r="W122" s="15"/>
      <c r="X122" s="15"/>
      <c r="Y122" s="15"/>
      <c r="Z122" s="15"/>
      <c r="AA122" s="15"/>
      <c r="AB122" s="22" t="str">
        <f t="shared" si="26"/>
        <v/>
      </c>
      <c r="AC122" s="15"/>
      <c r="AD122" s="15"/>
      <c r="AE122" s="15"/>
      <c r="AF122" s="15"/>
      <c r="AG122" s="15"/>
      <c r="AH122" s="15"/>
      <c r="AI122" s="15"/>
      <c r="AJ122" s="15"/>
      <c r="AK122" s="15"/>
      <c r="AL122" s="15"/>
      <c r="AM122" s="15"/>
      <c r="AN122" s="15"/>
      <c r="AO122" s="15"/>
      <c r="AP122" s="16"/>
      <c r="AQ122" s="16"/>
      <c r="AR122" s="512" t="str">
        <f t="shared" si="28"/>
        <v/>
      </c>
      <c r="AS122" s="512"/>
      <c r="BG122" s="17" t="str">
        <f t="shared" si="33"/>
        <v/>
      </c>
    </row>
    <row r="123" spans="1:63" s="8" customFormat="1" x14ac:dyDescent="0.35">
      <c r="B123" s="18"/>
      <c r="C123" s="19"/>
      <c r="D123" s="20"/>
      <c r="E123" s="20"/>
      <c r="F123" s="21" t="str">
        <f t="shared" si="25"/>
        <v/>
      </c>
      <c r="G123" s="15"/>
      <c r="H123" s="15"/>
      <c r="I123" s="15"/>
      <c r="J123" s="15"/>
      <c r="K123" s="15"/>
      <c r="L123" s="15"/>
      <c r="M123" s="15"/>
      <c r="N123" s="15"/>
      <c r="O123" s="15"/>
      <c r="P123" s="15"/>
      <c r="Q123" s="22" t="str">
        <f t="shared" si="32"/>
        <v/>
      </c>
      <c r="R123" s="15"/>
      <c r="S123" s="15"/>
      <c r="T123" s="15"/>
      <c r="U123" s="15"/>
      <c r="V123" s="15"/>
      <c r="W123" s="15"/>
      <c r="X123" s="15"/>
      <c r="Y123" s="15"/>
      <c r="Z123" s="15"/>
      <c r="AA123" s="15"/>
      <c r="AB123" s="22" t="str">
        <f t="shared" si="26"/>
        <v/>
      </c>
      <c r="AC123" s="15"/>
      <c r="AD123" s="15"/>
      <c r="AE123" s="15"/>
      <c r="AF123" s="15"/>
      <c r="AG123" s="15"/>
      <c r="AH123" s="15"/>
      <c r="AI123" s="15"/>
      <c r="AJ123" s="15"/>
      <c r="AK123" s="15"/>
      <c r="AL123" s="15"/>
      <c r="AM123" s="15"/>
      <c r="AN123" s="15"/>
      <c r="AO123" s="15"/>
      <c r="AP123" s="16"/>
      <c r="AQ123" s="16"/>
      <c r="AR123" s="512" t="str">
        <f t="shared" si="28"/>
        <v/>
      </c>
      <c r="AS123" s="512"/>
      <c r="BG123" s="17" t="str">
        <f t="shared" si="33"/>
        <v/>
      </c>
    </row>
    <row r="124" spans="1:63" s="8" customFormat="1" x14ac:dyDescent="0.35">
      <c r="B124" s="18"/>
      <c r="C124" s="19"/>
      <c r="D124" s="20"/>
      <c r="E124" s="20"/>
      <c r="F124" s="21" t="str">
        <f t="shared" si="25"/>
        <v/>
      </c>
      <c r="G124" s="15"/>
      <c r="H124" s="15"/>
      <c r="I124" s="15"/>
      <c r="J124" s="15"/>
      <c r="K124" s="15"/>
      <c r="L124" s="15"/>
      <c r="M124" s="15"/>
      <c r="N124" s="15"/>
      <c r="O124" s="15"/>
      <c r="P124" s="15"/>
      <c r="Q124" s="22" t="str">
        <f t="shared" si="32"/>
        <v/>
      </c>
      <c r="R124" s="15"/>
      <c r="S124" s="15"/>
      <c r="T124" s="15"/>
      <c r="U124" s="15"/>
      <c r="V124" s="15"/>
      <c r="W124" s="15"/>
      <c r="X124" s="15"/>
      <c r="Y124" s="15"/>
      <c r="Z124" s="15"/>
      <c r="AA124" s="15"/>
      <c r="AB124" s="22" t="str">
        <f t="shared" si="26"/>
        <v/>
      </c>
      <c r="AC124" s="15"/>
      <c r="AD124" s="15"/>
      <c r="AE124" s="15"/>
      <c r="AF124" s="15"/>
      <c r="AG124" s="15"/>
      <c r="AH124" s="15"/>
      <c r="AI124" s="15"/>
      <c r="AJ124" s="15"/>
      <c r="AK124" s="15"/>
      <c r="AL124" s="15"/>
      <c r="AM124" s="15"/>
      <c r="AN124" s="15"/>
      <c r="AO124" s="15"/>
      <c r="AP124" s="16"/>
      <c r="AQ124" s="16"/>
      <c r="AR124" s="512" t="str">
        <f t="shared" si="28"/>
        <v/>
      </c>
      <c r="AS124" s="512"/>
      <c r="BG124" s="17" t="str">
        <f t="shared" si="33"/>
        <v/>
      </c>
    </row>
    <row r="125" spans="1:63" s="8" customFormat="1" x14ac:dyDescent="0.35">
      <c r="B125" s="18"/>
      <c r="C125" s="19"/>
      <c r="D125" s="20"/>
      <c r="E125" s="20"/>
      <c r="F125" s="21" t="str">
        <f t="shared" si="25"/>
        <v/>
      </c>
      <c r="G125" s="15"/>
      <c r="H125" s="15"/>
      <c r="I125" s="15"/>
      <c r="J125" s="15"/>
      <c r="K125" s="15"/>
      <c r="L125" s="15"/>
      <c r="M125" s="15"/>
      <c r="N125" s="15"/>
      <c r="O125" s="15"/>
      <c r="P125" s="15"/>
      <c r="Q125" s="22" t="str">
        <f t="shared" si="32"/>
        <v/>
      </c>
      <c r="R125" s="15"/>
      <c r="S125" s="15"/>
      <c r="T125" s="15"/>
      <c r="U125" s="15"/>
      <c r="V125" s="15"/>
      <c r="W125" s="15"/>
      <c r="X125" s="15"/>
      <c r="Y125" s="15"/>
      <c r="Z125" s="15"/>
      <c r="AA125" s="15"/>
      <c r="AB125" s="22" t="str">
        <f t="shared" si="26"/>
        <v/>
      </c>
      <c r="AC125" s="15"/>
      <c r="AD125" s="15"/>
      <c r="AE125" s="15"/>
      <c r="AF125" s="15"/>
      <c r="AG125" s="15"/>
      <c r="AH125" s="15"/>
      <c r="AI125" s="15"/>
      <c r="AJ125" s="15"/>
      <c r="AK125" s="15"/>
      <c r="AL125" s="15"/>
      <c r="AM125" s="15"/>
      <c r="AN125" s="15"/>
      <c r="AO125" s="15"/>
      <c r="AP125" s="16"/>
      <c r="AQ125" s="16"/>
      <c r="AR125" s="512" t="str">
        <f t="shared" si="28"/>
        <v/>
      </c>
      <c r="AS125" s="512"/>
      <c r="BG125" s="17" t="str">
        <f t="shared" si="33"/>
        <v/>
      </c>
    </row>
    <row r="126" spans="1:63" s="8" customFormat="1" x14ac:dyDescent="0.35">
      <c r="B126" s="18"/>
      <c r="C126" s="19"/>
      <c r="D126" s="20"/>
      <c r="E126" s="20"/>
      <c r="F126" s="21" t="str">
        <f t="shared" si="25"/>
        <v/>
      </c>
      <c r="G126" s="15"/>
      <c r="H126" s="15"/>
      <c r="I126" s="15"/>
      <c r="J126" s="15"/>
      <c r="K126" s="15"/>
      <c r="L126" s="15"/>
      <c r="M126" s="15"/>
      <c r="N126" s="15"/>
      <c r="O126" s="15"/>
      <c r="P126" s="15"/>
      <c r="Q126" s="22" t="str">
        <f t="shared" si="32"/>
        <v/>
      </c>
      <c r="R126" s="15"/>
      <c r="S126" s="15"/>
      <c r="T126" s="15"/>
      <c r="U126" s="15"/>
      <c r="V126" s="15"/>
      <c r="W126" s="15"/>
      <c r="X126" s="15"/>
      <c r="Y126" s="15"/>
      <c r="Z126" s="15"/>
      <c r="AA126" s="15"/>
      <c r="AB126" s="22" t="str">
        <f t="shared" si="26"/>
        <v/>
      </c>
      <c r="AC126" s="15"/>
      <c r="AD126" s="15"/>
      <c r="AE126" s="15"/>
      <c r="AF126" s="15"/>
      <c r="AG126" s="15"/>
      <c r="AH126" s="15"/>
      <c r="AI126" s="15"/>
      <c r="AJ126" s="15"/>
      <c r="AK126" s="15"/>
      <c r="AL126" s="15"/>
      <c r="AM126" s="15"/>
      <c r="AN126" s="15"/>
      <c r="AO126" s="15"/>
      <c r="AP126" s="16"/>
      <c r="AQ126" s="16"/>
      <c r="AR126" s="512" t="str">
        <f t="shared" si="28"/>
        <v/>
      </c>
      <c r="AS126" s="512"/>
      <c r="BG126" s="17" t="str">
        <f t="shared" si="33"/>
        <v/>
      </c>
    </row>
    <row r="127" spans="1:63" s="8" customFormat="1" x14ac:dyDescent="0.35">
      <c r="B127" s="18"/>
      <c r="C127" s="19"/>
      <c r="D127" s="20"/>
      <c r="E127" s="20"/>
      <c r="F127" s="21" t="str">
        <f t="shared" si="25"/>
        <v/>
      </c>
      <c r="G127" s="15"/>
      <c r="H127" s="15"/>
      <c r="I127" s="15"/>
      <c r="J127" s="15"/>
      <c r="K127" s="15"/>
      <c r="L127" s="15"/>
      <c r="M127" s="15"/>
      <c r="N127" s="15"/>
      <c r="O127" s="15"/>
      <c r="P127" s="15"/>
      <c r="Q127" s="22" t="str">
        <f t="shared" si="32"/>
        <v/>
      </c>
      <c r="R127" s="15"/>
      <c r="S127" s="15"/>
      <c r="T127" s="15"/>
      <c r="U127" s="15"/>
      <c r="V127" s="15"/>
      <c r="W127" s="15"/>
      <c r="X127" s="15"/>
      <c r="Y127" s="15"/>
      <c r="Z127" s="15"/>
      <c r="AA127" s="15"/>
      <c r="AB127" s="22" t="str">
        <f t="shared" si="26"/>
        <v/>
      </c>
      <c r="AC127" s="15"/>
      <c r="AD127" s="15"/>
      <c r="AE127" s="15"/>
      <c r="AF127" s="15"/>
      <c r="AG127" s="15"/>
      <c r="AH127" s="15"/>
      <c r="AI127" s="15"/>
      <c r="AJ127" s="15"/>
      <c r="AK127" s="15"/>
      <c r="AL127" s="15"/>
      <c r="AM127" s="15"/>
      <c r="AN127" s="15"/>
      <c r="AO127" s="15"/>
      <c r="AP127" s="16"/>
      <c r="AQ127" s="16"/>
      <c r="AR127" s="512" t="str">
        <f t="shared" si="28"/>
        <v/>
      </c>
      <c r="AS127" s="512"/>
      <c r="BG127" s="17" t="str">
        <f t="shared" si="33"/>
        <v/>
      </c>
    </row>
    <row r="128" spans="1:63" s="8" customFormat="1" x14ac:dyDescent="0.35">
      <c r="B128" s="18"/>
      <c r="C128" s="19"/>
      <c r="D128" s="20"/>
      <c r="E128" s="20"/>
      <c r="F128" s="21" t="str">
        <f t="shared" si="25"/>
        <v/>
      </c>
      <c r="G128" s="15"/>
      <c r="H128" s="15"/>
      <c r="I128" s="15"/>
      <c r="J128" s="15"/>
      <c r="K128" s="15"/>
      <c r="L128" s="15"/>
      <c r="M128" s="15"/>
      <c r="N128" s="15"/>
      <c r="O128" s="15"/>
      <c r="P128" s="15"/>
      <c r="Q128" s="22" t="str">
        <f t="shared" si="32"/>
        <v/>
      </c>
      <c r="R128" s="15"/>
      <c r="S128" s="15"/>
      <c r="T128" s="15"/>
      <c r="U128" s="15"/>
      <c r="V128" s="15"/>
      <c r="W128" s="15"/>
      <c r="X128" s="15"/>
      <c r="Y128" s="15"/>
      <c r="Z128" s="15"/>
      <c r="AA128" s="15"/>
      <c r="AB128" s="22" t="str">
        <f t="shared" si="26"/>
        <v/>
      </c>
      <c r="AC128" s="15"/>
      <c r="AD128" s="15"/>
      <c r="AE128" s="15"/>
      <c r="AF128" s="15"/>
      <c r="AG128" s="15"/>
      <c r="AH128" s="15"/>
      <c r="AI128" s="15"/>
      <c r="AJ128" s="15"/>
      <c r="AK128" s="15"/>
      <c r="AL128" s="15"/>
      <c r="AM128" s="15"/>
      <c r="AN128" s="15"/>
      <c r="AO128" s="15"/>
      <c r="AP128" s="16"/>
      <c r="AQ128" s="16"/>
      <c r="AR128" s="512" t="str">
        <f t="shared" si="28"/>
        <v/>
      </c>
      <c r="AS128" s="512"/>
      <c r="BG128" s="17" t="str">
        <f t="shared" si="33"/>
        <v/>
      </c>
    </row>
    <row r="129" spans="2:59" s="8" customFormat="1" x14ac:dyDescent="0.35">
      <c r="B129" s="18"/>
      <c r="C129" s="19"/>
      <c r="D129" s="20"/>
      <c r="E129" s="20"/>
      <c r="F129" s="21" t="str">
        <f t="shared" si="25"/>
        <v/>
      </c>
      <c r="G129" s="15"/>
      <c r="H129" s="15"/>
      <c r="I129" s="15"/>
      <c r="J129" s="15"/>
      <c r="K129" s="15"/>
      <c r="L129" s="15"/>
      <c r="M129" s="15"/>
      <c r="N129" s="15"/>
      <c r="O129" s="15"/>
      <c r="P129" s="15"/>
      <c r="Q129" s="22" t="str">
        <f t="shared" si="32"/>
        <v/>
      </c>
      <c r="R129" s="15"/>
      <c r="S129" s="15"/>
      <c r="T129" s="15"/>
      <c r="U129" s="15"/>
      <c r="V129" s="15"/>
      <c r="W129" s="15"/>
      <c r="X129" s="15"/>
      <c r="Y129" s="15"/>
      <c r="Z129" s="15"/>
      <c r="AA129" s="15"/>
      <c r="AB129" s="22" t="str">
        <f t="shared" si="26"/>
        <v/>
      </c>
      <c r="AC129" s="15"/>
      <c r="AD129" s="15"/>
      <c r="AE129" s="15"/>
      <c r="AF129" s="15"/>
      <c r="AG129" s="15"/>
      <c r="AH129" s="15"/>
      <c r="AI129" s="15"/>
      <c r="AJ129" s="15"/>
      <c r="AK129" s="15"/>
      <c r="AL129" s="15"/>
      <c r="AM129" s="15"/>
      <c r="AN129" s="15"/>
      <c r="AO129" s="15"/>
      <c r="AP129" s="16"/>
      <c r="AQ129" s="16"/>
      <c r="AR129" s="512" t="str">
        <f t="shared" si="28"/>
        <v/>
      </c>
      <c r="AS129" s="512"/>
      <c r="BG129" s="17" t="str">
        <f t="shared" si="33"/>
        <v/>
      </c>
    </row>
    <row r="130" spans="2:59" s="8" customFormat="1" x14ac:dyDescent="0.35">
      <c r="B130" s="18"/>
      <c r="C130" s="19"/>
      <c r="D130" s="20"/>
      <c r="E130" s="20"/>
      <c r="F130" s="21" t="str">
        <f t="shared" si="25"/>
        <v/>
      </c>
      <c r="G130" s="15"/>
      <c r="H130" s="15"/>
      <c r="I130" s="15"/>
      <c r="J130" s="15"/>
      <c r="K130" s="15"/>
      <c r="L130" s="15"/>
      <c r="M130" s="15"/>
      <c r="N130" s="15"/>
      <c r="O130" s="15"/>
      <c r="P130" s="15"/>
      <c r="Q130" s="22" t="str">
        <f t="shared" si="32"/>
        <v/>
      </c>
      <c r="R130" s="15"/>
      <c r="S130" s="15"/>
      <c r="T130" s="15"/>
      <c r="U130" s="15"/>
      <c r="V130" s="15"/>
      <c r="W130" s="15"/>
      <c r="X130" s="15"/>
      <c r="Y130" s="15"/>
      <c r="Z130" s="15"/>
      <c r="AA130" s="15"/>
      <c r="AB130" s="22" t="str">
        <f t="shared" si="26"/>
        <v/>
      </c>
      <c r="AC130" s="15"/>
      <c r="AD130" s="15"/>
      <c r="AE130" s="15"/>
      <c r="AF130" s="15"/>
      <c r="AG130" s="15"/>
      <c r="AH130" s="15"/>
      <c r="AI130" s="15"/>
      <c r="AJ130" s="15"/>
      <c r="AK130" s="15"/>
      <c r="AL130" s="15"/>
      <c r="AM130" s="15"/>
      <c r="AN130" s="15"/>
      <c r="AO130" s="15"/>
      <c r="AP130" s="16"/>
      <c r="AQ130" s="16"/>
      <c r="AR130" s="512" t="str">
        <f t="shared" si="28"/>
        <v/>
      </c>
      <c r="AS130" s="512"/>
      <c r="BG130" s="17" t="str">
        <f t="shared" si="33"/>
        <v/>
      </c>
    </row>
    <row r="131" spans="2:59" s="8" customFormat="1" x14ac:dyDescent="0.35">
      <c r="B131" s="18"/>
      <c r="C131" s="19"/>
      <c r="D131" s="20"/>
      <c r="E131" s="20"/>
      <c r="F131" s="21" t="str">
        <f t="shared" si="25"/>
        <v/>
      </c>
      <c r="G131" s="15"/>
      <c r="H131" s="15"/>
      <c r="I131" s="15"/>
      <c r="J131" s="15"/>
      <c r="K131" s="15"/>
      <c r="L131" s="15"/>
      <c r="M131" s="15"/>
      <c r="N131" s="15"/>
      <c r="O131" s="15"/>
      <c r="P131" s="15"/>
      <c r="Q131" s="22" t="str">
        <f t="shared" si="32"/>
        <v/>
      </c>
      <c r="R131" s="15"/>
      <c r="S131" s="15"/>
      <c r="T131" s="15"/>
      <c r="U131" s="15"/>
      <c r="V131" s="15"/>
      <c r="W131" s="15"/>
      <c r="X131" s="15"/>
      <c r="Y131" s="15"/>
      <c r="Z131" s="15"/>
      <c r="AA131" s="15"/>
      <c r="AB131" s="22" t="str">
        <f t="shared" si="26"/>
        <v/>
      </c>
      <c r="AC131" s="15"/>
      <c r="AD131" s="15"/>
      <c r="AE131" s="15"/>
      <c r="AF131" s="15"/>
      <c r="AG131" s="15"/>
      <c r="AH131" s="15"/>
      <c r="AI131" s="15"/>
      <c r="AJ131" s="15"/>
      <c r="AK131" s="15"/>
      <c r="AL131" s="15"/>
      <c r="AM131" s="15"/>
      <c r="AN131" s="15"/>
      <c r="AO131" s="15"/>
      <c r="AP131" s="16"/>
      <c r="AQ131" s="16"/>
      <c r="AR131" s="512" t="str">
        <f t="shared" si="28"/>
        <v/>
      </c>
      <c r="AS131" s="512"/>
      <c r="BG131" s="17" t="str">
        <f t="shared" si="33"/>
        <v/>
      </c>
    </row>
    <row r="132" spans="2:59" s="8" customFormat="1" x14ac:dyDescent="0.35">
      <c r="B132" s="18"/>
      <c r="C132" s="19"/>
      <c r="D132" s="20"/>
      <c r="E132" s="20"/>
      <c r="F132" s="21" t="str">
        <f t="shared" si="25"/>
        <v/>
      </c>
      <c r="G132" s="15"/>
      <c r="H132" s="15"/>
      <c r="I132" s="15"/>
      <c r="J132" s="15"/>
      <c r="K132" s="15"/>
      <c r="L132" s="15"/>
      <c r="M132" s="15"/>
      <c r="N132" s="15"/>
      <c r="O132" s="15"/>
      <c r="P132" s="15"/>
      <c r="Q132" s="22" t="str">
        <f>IF(B132="","",B132)</f>
        <v/>
      </c>
      <c r="R132" s="15"/>
      <c r="S132" s="15"/>
      <c r="T132" s="15"/>
      <c r="U132" s="15"/>
      <c r="V132" s="15"/>
      <c r="W132" s="15"/>
      <c r="X132" s="15"/>
      <c r="Y132" s="15"/>
      <c r="Z132" s="15"/>
      <c r="AA132" s="15"/>
      <c r="AB132" s="22" t="str">
        <f t="shared" si="26"/>
        <v/>
      </c>
      <c r="AC132" s="15"/>
      <c r="AD132" s="15"/>
      <c r="AE132" s="15"/>
      <c r="AF132" s="15"/>
      <c r="AG132" s="15"/>
      <c r="AH132" s="15"/>
      <c r="AI132" s="15"/>
      <c r="AJ132" s="15"/>
      <c r="AK132" s="15"/>
      <c r="AL132" s="15"/>
      <c r="AM132" s="15"/>
      <c r="AN132" s="15"/>
      <c r="AO132" s="15"/>
      <c r="AP132" s="16"/>
      <c r="AQ132" s="16"/>
      <c r="AR132" s="512" t="str">
        <f t="shared" si="28"/>
        <v/>
      </c>
      <c r="AS132" s="512"/>
      <c r="BG132" s="17" t="str">
        <f t="shared" si="33"/>
        <v/>
      </c>
    </row>
    <row r="133" spans="2:59" s="8" customFormat="1" x14ac:dyDescent="0.35">
      <c r="B133" s="18"/>
      <c r="C133" s="19"/>
      <c r="D133" s="20"/>
      <c r="E133" s="20"/>
      <c r="F133" s="21" t="str">
        <f t="shared" si="25"/>
        <v/>
      </c>
      <c r="G133" s="15"/>
      <c r="H133" s="15"/>
      <c r="I133" s="15"/>
      <c r="J133" s="15"/>
      <c r="K133" s="15"/>
      <c r="L133" s="15"/>
      <c r="M133" s="15"/>
      <c r="N133" s="15"/>
      <c r="O133" s="15"/>
      <c r="P133" s="15"/>
      <c r="Q133" s="22" t="str">
        <f t="shared" si="32"/>
        <v/>
      </c>
      <c r="R133" s="15"/>
      <c r="S133" s="15"/>
      <c r="T133" s="15"/>
      <c r="U133" s="15"/>
      <c r="V133" s="15"/>
      <c r="W133" s="15"/>
      <c r="X133" s="15"/>
      <c r="Y133" s="15"/>
      <c r="Z133" s="15"/>
      <c r="AA133" s="15"/>
      <c r="AB133" s="22" t="str">
        <f t="shared" si="26"/>
        <v/>
      </c>
      <c r="AC133" s="15"/>
      <c r="AD133" s="15"/>
      <c r="AE133" s="15"/>
      <c r="AF133" s="15"/>
      <c r="AG133" s="15"/>
      <c r="AH133" s="15"/>
      <c r="AI133" s="15"/>
      <c r="AJ133" s="15"/>
      <c r="AK133" s="15"/>
      <c r="AL133" s="15"/>
      <c r="AM133" s="15"/>
      <c r="AN133" s="15"/>
      <c r="AO133" s="15"/>
      <c r="AP133" s="16"/>
      <c r="AQ133" s="16"/>
      <c r="AR133" s="512" t="str">
        <f t="shared" si="28"/>
        <v/>
      </c>
      <c r="AS133" s="512"/>
      <c r="BG133" s="17" t="str">
        <f t="shared" si="33"/>
        <v/>
      </c>
    </row>
    <row r="134" spans="2:59" s="8" customFormat="1" x14ac:dyDescent="0.35">
      <c r="B134" s="18"/>
      <c r="C134" s="19"/>
      <c r="D134" s="20"/>
      <c r="E134" s="20"/>
      <c r="F134" s="21" t="str">
        <f t="shared" si="25"/>
        <v/>
      </c>
      <c r="G134" s="15"/>
      <c r="H134" s="15"/>
      <c r="I134" s="15"/>
      <c r="J134" s="15"/>
      <c r="K134" s="15"/>
      <c r="L134" s="15"/>
      <c r="M134" s="15"/>
      <c r="N134" s="15"/>
      <c r="O134" s="15"/>
      <c r="P134" s="15"/>
      <c r="Q134" s="22" t="str">
        <f t="shared" si="32"/>
        <v/>
      </c>
      <c r="R134" s="15"/>
      <c r="S134" s="15"/>
      <c r="T134" s="15"/>
      <c r="U134" s="15"/>
      <c r="V134" s="15"/>
      <c r="W134" s="15"/>
      <c r="X134" s="15"/>
      <c r="Y134" s="15"/>
      <c r="Z134" s="15"/>
      <c r="AA134" s="15"/>
      <c r="AB134" s="22" t="str">
        <f t="shared" si="26"/>
        <v/>
      </c>
      <c r="AC134" s="15"/>
      <c r="AD134" s="15"/>
      <c r="AE134" s="15"/>
      <c r="AF134" s="15"/>
      <c r="AG134" s="15"/>
      <c r="AH134" s="15"/>
      <c r="AI134" s="15"/>
      <c r="AJ134" s="15"/>
      <c r="AK134" s="15"/>
      <c r="AL134" s="15"/>
      <c r="AM134" s="15"/>
      <c r="AN134" s="15"/>
      <c r="AO134" s="15"/>
      <c r="AP134" s="16"/>
      <c r="AQ134" s="16"/>
      <c r="AR134" s="512" t="str">
        <f t="shared" si="28"/>
        <v/>
      </c>
      <c r="AS134" s="512"/>
      <c r="BG134" s="17" t="str">
        <f t="shared" si="33"/>
        <v/>
      </c>
    </row>
    <row r="135" spans="2:59" s="8" customFormat="1" x14ac:dyDescent="0.35">
      <c r="B135" s="18"/>
      <c r="C135" s="19"/>
      <c r="D135" s="20"/>
      <c r="E135" s="20"/>
      <c r="F135" s="21" t="str">
        <f t="shared" si="25"/>
        <v/>
      </c>
      <c r="G135" s="15"/>
      <c r="H135" s="15"/>
      <c r="I135" s="15"/>
      <c r="J135" s="15"/>
      <c r="K135" s="15"/>
      <c r="L135" s="15"/>
      <c r="M135" s="15"/>
      <c r="N135" s="15"/>
      <c r="O135" s="15"/>
      <c r="P135" s="15"/>
      <c r="Q135" s="22" t="str">
        <f t="shared" si="32"/>
        <v/>
      </c>
      <c r="R135" s="15"/>
      <c r="S135" s="15"/>
      <c r="T135" s="15"/>
      <c r="U135" s="15"/>
      <c r="V135" s="15"/>
      <c r="W135" s="15"/>
      <c r="X135" s="15"/>
      <c r="Y135" s="15"/>
      <c r="Z135" s="15"/>
      <c r="AA135" s="15"/>
      <c r="AB135" s="22" t="str">
        <f t="shared" si="26"/>
        <v/>
      </c>
      <c r="AC135" s="15"/>
      <c r="AD135" s="15"/>
      <c r="AE135" s="15"/>
      <c r="AF135" s="15"/>
      <c r="AG135" s="15"/>
      <c r="AH135" s="15"/>
      <c r="AI135" s="15"/>
      <c r="AJ135" s="15"/>
      <c r="AK135" s="15"/>
      <c r="AL135" s="15"/>
      <c r="AM135" s="15"/>
      <c r="AN135" s="15"/>
      <c r="AO135" s="15"/>
      <c r="AP135" s="16"/>
      <c r="AQ135" s="16"/>
      <c r="AR135" s="512" t="str">
        <f t="shared" si="28"/>
        <v/>
      </c>
      <c r="AS135" s="512"/>
      <c r="BG135" s="17" t="str">
        <f t="shared" si="33"/>
        <v/>
      </c>
    </row>
    <row r="136" spans="2:59" s="8" customFormat="1" x14ac:dyDescent="0.35">
      <c r="B136" s="18"/>
      <c r="C136" s="19"/>
      <c r="D136" s="20"/>
      <c r="E136" s="20"/>
      <c r="F136" s="21" t="str">
        <f t="shared" si="25"/>
        <v/>
      </c>
      <c r="G136" s="15"/>
      <c r="H136" s="15"/>
      <c r="I136" s="15"/>
      <c r="J136" s="15"/>
      <c r="K136" s="15"/>
      <c r="L136" s="15"/>
      <c r="M136" s="15"/>
      <c r="N136" s="15"/>
      <c r="O136" s="15"/>
      <c r="P136" s="15"/>
      <c r="Q136" s="22" t="str">
        <f t="shared" si="32"/>
        <v/>
      </c>
      <c r="R136" s="15"/>
      <c r="S136" s="15"/>
      <c r="T136" s="15"/>
      <c r="U136" s="15"/>
      <c r="V136" s="15"/>
      <c r="W136" s="15"/>
      <c r="X136" s="15"/>
      <c r="Y136" s="15"/>
      <c r="Z136" s="15"/>
      <c r="AA136" s="15"/>
      <c r="AB136" s="22" t="str">
        <f t="shared" si="26"/>
        <v/>
      </c>
      <c r="AC136" s="15"/>
      <c r="AD136" s="15"/>
      <c r="AE136" s="15"/>
      <c r="AF136" s="15"/>
      <c r="AG136" s="15"/>
      <c r="AH136" s="15"/>
      <c r="AI136" s="15"/>
      <c r="AJ136" s="15"/>
      <c r="AK136" s="15"/>
      <c r="AL136" s="15"/>
      <c r="AM136" s="15"/>
      <c r="AN136" s="15"/>
      <c r="AO136" s="15"/>
      <c r="AP136" s="16"/>
      <c r="AQ136" s="16"/>
      <c r="AR136" s="512" t="str">
        <f t="shared" si="28"/>
        <v/>
      </c>
      <c r="AS136" s="512"/>
      <c r="BG136" s="17" t="str">
        <f t="shared" si="33"/>
        <v/>
      </c>
    </row>
    <row r="137" spans="2:59" s="8" customFormat="1" x14ac:dyDescent="0.35">
      <c r="B137" s="18"/>
      <c r="C137" s="19"/>
      <c r="D137" s="20"/>
      <c r="E137" s="20"/>
      <c r="F137" s="21" t="str">
        <f t="shared" si="25"/>
        <v/>
      </c>
      <c r="G137" s="15"/>
      <c r="H137" s="15"/>
      <c r="I137" s="15"/>
      <c r="J137" s="15"/>
      <c r="K137" s="15"/>
      <c r="L137" s="15"/>
      <c r="M137" s="15"/>
      <c r="N137" s="15"/>
      <c r="O137" s="15"/>
      <c r="P137" s="15"/>
      <c r="Q137" s="22" t="str">
        <f t="shared" si="32"/>
        <v/>
      </c>
      <c r="R137" s="15"/>
      <c r="S137" s="15"/>
      <c r="T137" s="15"/>
      <c r="U137" s="15"/>
      <c r="V137" s="15"/>
      <c r="W137" s="15"/>
      <c r="X137" s="15"/>
      <c r="Y137" s="15"/>
      <c r="Z137" s="15"/>
      <c r="AA137" s="15"/>
      <c r="AB137" s="22" t="str">
        <f t="shared" si="26"/>
        <v/>
      </c>
      <c r="AC137" s="15"/>
      <c r="AD137" s="15"/>
      <c r="AE137" s="15"/>
      <c r="AF137" s="15"/>
      <c r="AG137" s="15"/>
      <c r="AH137" s="15"/>
      <c r="AI137" s="15"/>
      <c r="AJ137" s="15"/>
      <c r="AK137" s="15"/>
      <c r="AL137" s="15"/>
      <c r="AM137" s="15"/>
      <c r="AN137" s="15"/>
      <c r="AO137" s="15"/>
      <c r="AP137" s="16"/>
      <c r="AQ137" s="16"/>
      <c r="AR137" s="512" t="str">
        <f t="shared" si="28"/>
        <v/>
      </c>
      <c r="AS137" s="512"/>
      <c r="BG137" s="17" t="str">
        <f t="shared" si="33"/>
        <v/>
      </c>
    </row>
    <row r="138" spans="2:59" s="8" customFormat="1" x14ac:dyDescent="0.35">
      <c r="B138" s="18"/>
      <c r="C138" s="19"/>
      <c r="D138" s="20"/>
      <c r="E138" s="20"/>
      <c r="F138" s="21" t="str">
        <f t="shared" si="25"/>
        <v/>
      </c>
      <c r="G138" s="15"/>
      <c r="H138" s="15"/>
      <c r="I138" s="15"/>
      <c r="J138" s="15"/>
      <c r="K138" s="15"/>
      <c r="L138" s="15"/>
      <c r="M138" s="15"/>
      <c r="N138" s="15"/>
      <c r="O138" s="15"/>
      <c r="P138" s="15"/>
      <c r="Q138" s="22" t="str">
        <f t="shared" si="32"/>
        <v/>
      </c>
      <c r="R138" s="15"/>
      <c r="S138" s="15"/>
      <c r="T138" s="15"/>
      <c r="U138" s="15"/>
      <c r="V138" s="15"/>
      <c r="W138" s="15"/>
      <c r="X138" s="15"/>
      <c r="Y138" s="15"/>
      <c r="Z138" s="15"/>
      <c r="AA138" s="15"/>
      <c r="AB138" s="22" t="str">
        <f t="shared" si="26"/>
        <v/>
      </c>
      <c r="AC138" s="15"/>
      <c r="AD138" s="15"/>
      <c r="AE138" s="15"/>
      <c r="AF138" s="15"/>
      <c r="AG138" s="15"/>
      <c r="AH138" s="15"/>
      <c r="AI138" s="15"/>
      <c r="AJ138" s="15"/>
      <c r="AK138" s="15"/>
      <c r="AL138" s="15"/>
      <c r="AM138" s="15"/>
      <c r="AN138" s="15"/>
      <c r="AO138" s="15"/>
      <c r="AP138" s="16"/>
      <c r="AQ138" s="16"/>
      <c r="AR138" s="512" t="str">
        <f t="shared" si="28"/>
        <v/>
      </c>
      <c r="AS138" s="512"/>
      <c r="BG138" s="17" t="str">
        <f t="shared" si="33"/>
        <v/>
      </c>
    </row>
    <row r="139" spans="2:59" s="8" customFormat="1" x14ac:dyDescent="0.35">
      <c r="B139" s="18"/>
      <c r="C139" s="19"/>
      <c r="D139" s="20"/>
      <c r="E139" s="20"/>
      <c r="F139" s="21" t="str">
        <f t="shared" si="25"/>
        <v/>
      </c>
      <c r="G139" s="15"/>
      <c r="H139" s="15"/>
      <c r="I139" s="15"/>
      <c r="J139" s="15"/>
      <c r="K139" s="15"/>
      <c r="L139" s="15"/>
      <c r="M139" s="15"/>
      <c r="N139" s="15"/>
      <c r="O139" s="15"/>
      <c r="P139" s="15"/>
      <c r="Q139" s="22" t="str">
        <f t="shared" si="32"/>
        <v/>
      </c>
      <c r="R139" s="15"/>
      <c r="S139" s="15"/>
      <c r="T139" s="15"/>
      <c r="U139" s="15"/>
      <c r="V139" s="15"/>
      <c r="W139" s="15"/>
      <c r="X139" s="15"/>
      <c r="Y139" s="15"/>
      <c r="Z139" s="15"/>
      <c r="AA139" s="15"/>
      <c r="AB139" s="22" t="str">
        <f t="shared" si="26"/>
        <v/>
      </c>
      <c r="AC139" s="15"/>
      <c r="AD139" s="15"/>
      <c r="AE139" s="15"/>
      <c r="AF139" s="15"/>
      <c r="AG139" s="15"/>
      <c r="AH139" s="15"/>
      <c r="AI139" s="15"/>
      <c r="AJ139" s="15"/>
      <c r="AK139" s="15"/>
      <c r="AL139" s="15"/>
      <c r="AM139" s="15"/>
      <c r="AN139" s="15"/>
      <c r="AO139" s="15"/>
      <c r="AP139" s="16"/>
      <c r="AQ139" s="16"/>
      <c r="AR139" s="512" t="str">
        <f t="shared" si="28"/>
        <v/>
      </c>
      <c r="AS139" s="512"/>
      <c r="BG139" s="17" t="str">
        <f t="shared" si="33"/>
        <v/>
      </c>
    </row>
    <row r="140" spans="2:59" s="8" customFormat="1" x14ac:dyDescent="0.35">
      <c r="B140" s="18"/>
      <c r="C140" s="19"/>
      <c r="D140" s="20"/>
      <c r="E140" s="20"/>
      <c r="F140" s="21" t="str">
        <f t="shared" si="25"/>
        <v/>
      </c>
      <c r="G140" s="15"/>
      <c r="H140" s="15"/>
      <c r="I140" s="15"/>
      <c r="J140" s="15"/>
      <c r="K140" s="15"/>
      <c r="L140" s="15"/>
      <c r="M140" s="15"/>
      <c r="N140" s="15"/>
      <c r="O140" s="15"/>
      <c r="P140" s="15"/>
      <c r="Q140" s="22" t="str">
        <f t="shared" si="32"/>
        <v/>
      </c>
      <c r="R140" s="15"/>
      <c r="S140" s="15"/>
      <c r="T140" s="15"/>
      <c r="U140" s="15"/>
      <c r="V140" s="15"/>
      <c r="W140" s="15"/>
      <c r="X140" s="15"/>
      <c r="Y140" s="15"/>
      <c r="Z140" s="15"/>
      <c r="AA140" s="15"/>
      <c r="AB140" s="22" t="str">
        <f t="shared" si="26"/>
        <v/>
      </c>
      <c r="AC140" s="15"/>
      <c r="AD140" s="15"/>
      <c r="AE140" s="15"/>
      <c r="AF140" s="15"/>
      <c r="AG140" s="15"/>
      <c r="AH140" s="15"/>
      <c r="AI140" s="15"/>
      <c r="AJ140" s="15"/>
      <c r="AK140" s="15"/>
      <c r="AL140" s="15"/>
      <c r="AM140" s="15"/>
      <c r="AN140" s="15"/>
      <c r="AO140" s="15"/>
      <c r="AP140" s="16"/>
      <c r="AQ140" s="16"/>
      <c r="AR140" s="512" t="str">
        <f t="shared" si="28"/>
        <v/>
      </c>
      <c r="AS140" s="512"/>
      <c r="BG140" s="17" t="str">
        <f t="shared" si="33"/>
        <v/>
      </c>
    </row>
    <row r="141" spans="2:59" s="8" customFormat="1" x14ac:dyDescent="0.35">
      <c r="B141" s="18"/>
      <c r="C141" s="19"/>
      <c r="D141" s="20"/>
      <c r="E141" s="20"/>
      <c r="F141" s="21" t="str">
        <f t="shared" si="25"/>
        <v/>
      </c>
      <c r="G141" s="15"/>
      <c r="H141" s="15"/>
      <c r="I141" s="15"/>
      <c r="J141" s="15"/>
      <c r="K141" s="15"/>
      <c r="L141" s="15"/>
      <c r="M141" s="15"/>
      <c r="N141" s="15"/>
      <c r="O141" s="15"/>
      <c r="P141" s="15"/>
      <c r="Q141" s="22" t="str">
        <f t="shared" si="32"/>
        <v/>
      </c>
      <c r="R141" s="15"/>
      <c r="S141" s="15"/>
      <c r="T141" s="15"/>
      <c r="U141" s="15"/>
      <c r="V141" s="15"/>
      <c r="W141" s="15"/>
      <c r="X141" s="15"/>
      <c r="Y141" s="15"/>
      <c r="Z141" s="15"/>
      <c r="AA141" s="15"/>
      <c r="AB141" s="22" t="str">
        <f t="shared" si="26"/>
        <v/>
      </c>
      <c r="AC141" s="15"/>
      <c r="AD141" s="15"/>
      <c r="AE141" s="15"/>
      <c r="AF141" s="15"/>
      <c r="AG141" s="15"/>
      <c r="AH141" s="15"/>
      <c r="AI141" s="15"/>
      <c r="AJ141" s="15"/>
      <c r="AK141" s="15"/>
      <c r="AL141" s="15"/>
      <c r="AM141" s="15"/>
      <c r="AN141" s="15"/>
      <c r="AO141" s="15"/>
      <c r="AP141" s="16"/>
      <c r="AQ141" s="16"/>
      <c r="AR141" s="512" t="str">
        <f t="shared" si="28"/>
        <v/>
      </c>
      <c r="AS141" s="512"/>
      <c r="BG141" s="17" t="str">
        <f t="shared" si="33"/>
        <v/>
      </c>
    </row>
    <row r="142" spans="2:59" s="8" customFormat="1" x14ac:dyDescent="0.35">
      <c r="B142" s="18"/>
      <c r="C142" s="19"/>
      <c r="D142" s="20"/>
      <c r="E142" s="20"/>
      <c r="F142" s="21" t="str">
        <f t="shared" si="25"/>
        <v/>
      </c>
      <c r="G142" s="15"/>
      <c r="H142" s="15"/>
      <c r="I142" s="15"/>
      <c r="J142" s="15"/>
      <c r="K142" s="15"/>
      <c r="L142" s="15"/>
      <c r="M142" s="15"/>
      <c r="N142" s="15"/>
      <c r="O142" s="15"/>
      <c r="P142" s="15"/>
      <c r="Q142" s="22" t="str">
        <f t="shared" si="32"/>
        <v/>
      </c>
      <c r="R142" s="15"/>
      <c r="S142" s="15"/>
      <c r="T142" s="15"/>
      <c r="U142" s="15"/>
      <c r="V142" s="15"/>
      <c r="W142" s="15"/>
      <c r="X142" s="15"/>
      <c r="Y142" s="15"/>
      <c r="Z142" s="15"/>
      <c r="AA142" s="15"/>
      <c r="AB142" s="22" t="str">
        <f t="shared" si="26"/>
        <v/>
      </c>
      <c r="AC142" s="15"/>
      <c r="AD142" s="15"/>
      <c r="AE142" s="15"/>
      <c r="AF142" s="15"/>
      <c r="AG142" s="15"/>
      <c r="AH142" s="15"/>
      <c r="AI142" s="15"/>
      <c r="AJ142" s="15"/>
      <c r="AK142" s="15"/>
      <c r="AL142" s="15"/>
      <c r="AM142" s="15"/>
      <c r="AN142" s="15"/>
      <c r="AO142" s="15"/>
      <c r="AP142" s="16"/>
      <c r="AQ142" s="16"/>
      <c r="AR142" s="512" t="str">
        <f t="shared" si="28"/>
        <v/>
      </c>
      <c r="AS142" s="512"/>
      <c r="BG142" s="17" t="str">
        <f t="shared" si="33"/>
        <v/>
      </c>
    </row>
    <row r="143" spans="2:59" s="8" customFormat="1" x14ac:dyDescent="0.35">
      <c r="B143" s="18"/>
      <c r="C143" s="19"/>
      <c r="D143" s="20"/>
      <c r="E143" s="20"/>
      <c r="F143" s="21" t="str">
        <f t="shared" si="25"/>
        <v/>
      </c>
      <c r="G143" s="15"/>
      <c r="H143" s="15"/>
      <c r="I143" s="15"/>
      <c r="J143" s="15"/>
      <c r="K143" s="15"/>
      <c r="L143" s="15"/>
      <c r="M143" s="15"/>
      <c r="N143" s="15"/>
      <c r="O143" s="15"/>
      <c r="P143" s="15"/>
      <c r="Q143" s="22" t="str">
        <f t="shared" si="32"/>
        <v/>
      </c>
      <c r="R143" s="15"/>
      <c r="S143" s="15"/>
      <c r="T143" s="15"/>
      <c r="U143" s="15"/>
      <c r="V143" s="15"/>
      <c r="W143" s="15"/>
      <c r="X143" s="15"/>
      <c r="Y143" s="15"/>
      <c r="Z143" s="15"/>
      <c r="AA143" s="15"/>
      <c r="AB143" s="22" t="str">
        <f t="shared" si="26"/>
        <v/>
      </c>
      <c r="AC143" s="15"/>
      <c r="AD143" s="15"/>
      <c r="AE143" s="15"/>
      <c r="AF143" s="15"/>
      <c r="AG143" s="15"/>
      <c r="AH143" s="15"/>
      <c r="AI143" s="15"/>
      <c r="AJ143" s="15"/>
      <c r="AK143" s="15"/>
      <c r="AL143" s="15"/>
      <c r="AM143" s="15"/>
      <c r="AN143" s="15"/>
      <c r="AO143" s="15"/>
      <c r="AP143" s="16"/>
      <c r="AQ143" s="16"/>
      <c r="AR143" s="512" t="str">
        <f t="shared" si="28"/>
        <v/>
      </c>
      <c r="AS143" s="512"/>
      <c r="BG143" s="17" t="str">
        <f t="shared" si="33"/>
        <v/>
      </c>
    </row>
    <row r="144" spans="2:59" s="8" customFormat="1" x14ac:dyDescent="0.35">
      <c r="B144" s="18"/>
      <c r="C144" s="19"/>
      <c r="D144" s="20"/>
      <c r="E144" s="20"/>
      <c r="F144" s="21" t="str">
        <f t="shared" si="25"/>
        <v/>
      </c>
      <c r="G144" s="15"/>
      <c r="H144" s="15"/>
      <c r="I144" s="15"/>
      <c r="J144" s="15"/>
      <c r="K144" s="15"/>
      <c r="L144" s="15"/>
      <c r="M144" s="15"/>
      <c r="N144" s="15"/>
      <c r="O144" s="15"/>
      <c r="P144" s="15"/>
      <c r="Q144" s="22" t="str">
        <f t="shared" si="32"/>
        <v/>
      </c>
      <c r="R144" s="15"/>
      <c r="S144" s="15"/>
      <c r="T144" s="15"/>
      <c r="U144" s="15"/>
      <c r="V144" s="15"/>
      <c r="W144" s="15"/>
      <c r="X144" s="15"/>
      <c r="Y144" s="15"/>
      <c r="Z144" s="15"/>
      <c r="AA144" s="15"/>
      <c r="AB144" s="22" t="str">
        <f t="shared" si="26"/>
        <v/>
      </c>
      <c r="AC144" s="15"/>
      <c r="AD144" s="15"/>
      <c r="AE144" s="15"/>
      <c r="AF144" s="15"/>
      <c r="AG144" s="15"/>
      <c r="AH144" s="15"/>
      <c r="AI144" s="15"/>
      <c r="AJ144" s="15"/>
      <c r="AK144" s="15"/>
      <c r="AL144" s="15"/>
      <c r="AM144" s="15"/>
      <c r="AN144" s="15"/>
      <c r="AO144" s="15"/>
      <c r="AP144" s="16"/>
      <c r="AQ144" s="16"/>
      <c r="AR144" s="512" t="str">
        <f t="shared" si="28"/>
        <v/>
      </c>
      <c r="AS144" s="512"/>
      <c r="BG144" s="17" t="str">
        <f t="shared" si="33"/>
        <v/>
      </c>
    </row>
    <row r="145" spans="2:59" s="8" customFormat="1" x14ac:dyDescent="0.35">
      <c r="B145" s="18"/>
      <c r="C145" s="19"/>
      <c r="D145" s="20"/>
      <c r="E145" s="20"/>
      <c r="F145" s="21" t="str">
        <f t="shared" si="25"/>
        <v/>
      </c>
      <c r="G145" s="15"/>
      <c r="H145" s="15"/>
      <c r="I145" s="15"/>
      <c r="J145" s="15"/>
      <c r="K145" s="15"/>
      <c r="L145" s="15"/>
      <c r="M145" s="15"/>
      <c r="N145" s="15"/>
      <c r="O145" s="15"/>
      <c r="P145" s="15"/>
      <c r="Q145" s="22" t="str">
        <f t="shared" si="32"/>
        <v/>
      </c>
      <c r="R145" s="15"/>
      <c r="S145" s="15"/>
      <c r="T145" s="15"/>
      <c r="U145" s="15"/>
      <c r="V145" s="15"/>
      <c r="W145" s="15"/>
      <c r="X145" s="15"/>
      <c r="Y145" s="15"/>
      <c r="Z145" s="15"/>
      <c r="AA145" s="15"/>
      <c r="AB145" s="22" t="str">
        <f t="shared" si="26"/>
        <v/>
      </c>
      <c r="AC145" s="15"/>
      <c r="AD145" s="15"/>
      <c r="AE145" s="15"/>
      <c r="AF145" s="15"/>
      <c r="AG145" s="15"/>
      <c r="AH145" s="15"/>
      <c r="AI145" s="15"/>
      <c r="AJ145" s="15"/>
      <c r="AK145" s="15"/>
      <c r="AL145" s="15"/>
      <c r="AM145" s="15"/>
      <c r="AN145" s="15"/>
      <c r="AO145" s="15"/>
      <c r="AP145" s="16"/>
      <c r="AQ145" s="16"/>
      <c r="AR145" s="512" t="str">
        <f t="shared" si="28"/>
        <v/>
      </c>
      <c r="AS145" s="512"/>
      <c r="BG145" s="17" t="str">
        <f t="shared" si="33"/>
        <v/>
      </c>
    </row>
    <row r="146" spans="2:59" s="8" customFormat="1" x14ac:dyDescent="0.35">
      <c r="B146" s="18"/>
      <c r="C146" s="19"/>
      <c r="D146" s="20"/>
      <c r="E146" s="20"/>
      <c r="F146" s="21" t="str">
        <f t="shared" si="25"/>
        <v/>
      </c>
      <c r="G146" s="15"/>
      <c r="H146" s="15"/>
      <c r="I146" s="15"/>
      <c r="J146" s="15"/>
      <c r="K146" s="15"/>
      <c r="L146" s="15"/>
      <c r="M146" s="15"/>
      <c r="N146" s="15"/>
      <c r="O146" s="15"/>
      <c r="P146" s="15"/>
      <c r="Q146" s="22" t="str">
        <f t="shared" si="32"/>
        <v/>
      </c>
      <c r="R146" s="15"/>
      <c r="S146" s="15"/>
      <c r="T146" s="15"/>
      <c r="U146" s="15"/>
      <c r="V146" s="15"/>
      <c r="W146" s="15"/>
      <c r="X146" s="15"/>
      <c r="Y146" s="15"/>
      <c r="Z146" s="15"/>
      <c r="AA146" s="15"/>
      <c r="AB146" s="22" t="str">
        <f t="shared" si="26"/>
        <v/>
      </c>
      <c r="AC146" s="15"/>
      <c r="AD146" s="15"/>
      <c r="AE146" s="15"/>
      <c r="AF146" s="15"/>
      <c r="AG146" s="15"/>
      <c r="AH146" s="15"/>
      <c r="AI146" s="15"/>
      <c r="AJ146" s="15"/>
      <c r="AK146" s="15"/>
      <c r="AL146" s="15"/>
      <c r="AM146" s="15"/>
      <c r="AN146" s="15"/>
      <c r="AO146" s="15"/>
      <c r="AP146" s="16"/>
      <c r="AQ146" s="16"/>
      <c r="AR146" s="512" t="str">
        <f t="shared" si="28"/>
        <v/>
      </c>
      <c r="AS146" s="512"/>
      <c r="BG146" s="17" t="str">
        <f t="shared" si="33"/>
        <v/>
      </c>
    </row>
    <row r="147" spans="2:59" s="8" customFormat="1" x14ac:dyDescent="0.35">
      <c r="B147" s="18"/>
      <c r="C147" s="19"/>
      <c r="D147" s="20"/>
      <c r="E147" s="20"/>
      <c r="F147" s="21" t="str">
        <f t="shared" si="25"/>
        <v/>
      </c>
      <c r="G147" s="15"/>
      <c r="H147" s="15"/>
      <c r="I147" s="15"/>
      <c r="J147" s="15"/>
      <c r="K147" s="15"/>
      <c r="L147" s="15"/>
      <c r="M147" s="15"/>
      <c r="N147" s="15"/>
      <c r="O147" s="15"/>
      <c r="P147" s="15"/>
      <c r="Q147" s="22" t="str">
        <f t="shared" si="32"/>
        <v/>
      </c>
      <c r="R147" s="15"/>
      <c r="S147" s="15"/>
      <c r="T147" s="15"/>
      <c r="U147" s="15"/>
      <c r="V147" s="15"/>
      <c r="W147" s="15"/>
      <c r="X147" s="15"/>
      <c r="Y147" s="15"/>
      <c r="Z147" s="15"/>
      <c r="AA147" s="15"/>
      <c r="AB147" s="22" t="str">
        <f t="shared" si="26"/>
        <v/>
      </c>
      <c r="AC147" s="15"/>
      <c r="AD147" s="15"/>
      <c r="AE147" s="15"/>
      <c r="AF147" s="15"/>
      <c r="AG147" s="15"/>
      <c r="AH147" s="15"/>
      <c r="AI147" s="15"/>
      <c r="AJ147" s="15"/>
      <c r="AK147" s="15"/>
      <c r="AL147" s="15"/>
      <c r="AM147" s="15"/>
      <c r="AN147" s="15"/>
      <c r="AO147" s="15"/>
      <c r="AP147" s="16"/>
      <c r="AQ147" s="16"/>
      <c r="AR147" s="512" t="str">
        <f t="shared" si="28"/>
        <v/>
      </c>
      <c r="AS147" s="512"/>
      <c r="BG147" s="17" t="str">
        <f t="shared" si="33"/>
        <v/>
      </c>
    </row>
    <row r="148" spans="2:59" s="8" customFormat="1" x14ac:dyDescent="0.35">
      <c r="B148" s="18"/>
      <c r="C148" s="19"/>
      <c r="D148" s="20"/>
      <c r="E148" s="20"/>
      <c r="F148" s="21" t="str">
        <f t="shared" si="25"/>
        <v/>
      </c>
      <c r="G148" s="15"/>
      <c r="H148" s="15"/>
      <c r="I148" s="15"/>
      <c r="J148" s="15"/>
      <c r="K148" s="15"/>
      <c r="L148" s="15"/>
      <c r="M148" s="15"/>
      <c r="N148" s="15"/>
      <c r="O148" s="15"/>
      <c r="P148" s="15"/>
      <c r="Q148" s="22" t="str">
        <f t="shared" si="32"/>
        <v/>
      </c>
      <c r="R148" s="15"/>
      <c r="S148" s="15"/>
      <c r="T148" s="15"/>
      <c r="U148" s="15"/>
      <c r="V148" s="15"/>
      <c r="W148" s="15"/>
      <c r="X148" s="15"/>
      <c r="Y148" s="15"/>
      <c r="Z148" s="15"/>
      <c r="AA148" s="15"/>
      <c r="AB148" s="22" t="str">
        <f t="shared" si="26"/>
        <v/>
      </c>
      <c r="AC148" s="15"/>
      <c r="AD148" s="15"/>
      <c r="AE148" s="15"/>
      <c r="AF148" s="15"/>
      <c r="AG148" s="15"/>
      <c r="AH148" s="15"/>
      <c r="AI148" s="15"/>
      <c r="AJ148" s="15"/>
      <c r="AK148" s="15"/>
      <c r="AL148" s="15"/>
      <c r="AM148" s="15"/>
      <c r="AN148" s="15"/>
      <c r="AO148" s="15"/>
      <c r="AP148" s="16"/>
      <c r="AQ148" s="16"/>
      <c r="AR148" s="512" t="str">
        <f t="shared" si="28"/>
        <v/>
      </c>
      <c r="AS148" s="512"/>
      <c r="BG148" s="17" t="str">
        <f t="shared" si="33"/>
        <v/>
      </c>
    </row>
    <row r="149" spans="2:59" s="8" customFormat="1" x14ac:dyDescent="0.35">
      <c r="B149" s="18"/>
      <c r="C149" s="19"/>
      <c r="D149" s="20"/>
      <c r="E149" s="20"/>
      <c r="F149" s="21" t="str">
        <f t="shared" si="25"/>
        <v/>
      </c>
      <c r="G149" s="15"/>
      <c r="H149" s="15"/>
      <c r="I149" s="15"/>
      <c r="J149" s="15"/>
      <c r="K149" s="15"/>
      <c r="L149" s="15"/>
      <c r="M149" s="15"/>
      <c r="N149" s="15"/>
      <c r="O149" s="15"/>
      <c r="P149" s="15"/>
      <c r="Q149" s="22" t="str">
        <f t="shared" si="32"/>
        <v/>
      </c>
      <c r="R149" s="15"/>
      <c r="S149" s="15"/>
      <c r="T149" s="15"/>
      <c r="U149" s="15"/>
      <c r="V149" s="15"/>
      <c r="W149" s="15"/>
      <c r="X149" s="15"/>
      <c r="Y149" s="15"/>
      <c r="Z149" s="15"/>
      <c r="AA149" s="15"/>
      <c r="AB149" s="22" t="str">
        <f t="shared" si="26"/>
        <v/>
      </c>
      <c r="AC149" s="15"/>
      <c r="AD149" s="15"/>
      <c r="AE149" s="15"/>
      <c r="AF149" s="15"/>
      <c r="AG149" s="15"/>
      <c r="AH149" s="15"/>
      <c r="AI149" s="15"/>
      <c r="AJ149" s="15"/>
      <c r="AK149" s="15"/>
      <c r="AL149" s="15"/>
      <c r="AM149" s="15"/>
      <c r="AN149" s="15"/>
      <c r="AO149" s="15"/>
      <c r="AP149" s="16"/>
      <c r="AQ149" s="16"/>
      <c r="AR149" s="512" t="str">
        <f t="shared" si="28"/>
        <v/>
      </c>
      <c r="AS149" s="512"/>
      <c r="BG149" s="17" t="str">
        <f t="shared" si="33"/>
        <v/>
      </c>
    </row>
    <row r="150" spans="2:59" s="8" customFormat="1" x14ac:dyDescent="0.35">
      <c r="B150" s="18"/>
      <c r="C150" s="19"/>
      <c r="D150" s="20"/>
      <c r="E150" s="20"/>
      <c r="F150" s="21" t="str">
        <f t="shared" si="25"/>
        <v/>
      </c>
      <c r="G150" s="15"/>
      <c r="H150" s="15"/>
      <c r="I150" s="15"/>
      <c r="J150" s="15"/>
      <c r="K150" s="15"/>
      <c r="L150" s="15"/>
      <c r="M150" s="15"/>
      <c r="N150" s="15"/>
      <c r="O150" s="15"/>
      <c r="P150" s="15"/>
      <c r="Q150" s="22" t="str">
        <f t="shared" si="32"/>
        <v/>
      </c>
      <c r="R150" s="15"/>
      <c r="S150" s="15"/>
      <c r="T150" s="15"/>
      <c r="U150" s="15"/>
      <c r="V150" s="15"/>
      <c r="W150" s="15"/>
      <c r="X150" s="15"/>
      <c r="Y150" s="15"/>
      <c r="Z150" s="15"/>
      <c r="AA150" s="15"/>
      <c r="AB150" s="22" t="str">
        <f t="shared" si="26"/>
        <v/>
      </c>
      <c r="AC150" s="15"/>
      <c r="AD150" s="15"/>
      <c r="AE150" s="15"/>
      <c r="AF150" s="15"/>
      <c r="AG150" s="15"/>
      <c r="AH150" s="15"/>
      <c r="AI150" s="15"/>
      <c r="AJ150" s="15"/>
      <c r="AK150" s="15"/>
      <c r="AL150" s="15"/>
      <c r="AM150" s="15"/>
      <c r="AN150" s="15"/>
      <c r="AO150" s="15"/>
      <c r="AP150" s="16"/>
      <c r="AQ150" s="16"/>
      <c r="AR150" s="512" t="str">
        <f t="shared" si="28"/>
        <v/>
      </c>
      <c r="AS150" s="512"/>
      <c r="BG150" s="17" t="str">
        <f t="shared" si="33"/>
        <v/>
      </c>
    </row>
    <row r="151" spans="2:59" s="8" customFormat="1" x14ac:dyDescent="0.35">
      <c r="B151" s="18"/>
      <c r="C151" s="19"/>
      <c r="D151" s="20"/>
      <c r="E151" s="20"/>
      <c r="F151" s="21" t="str">
        <f t="shared" si="25"/>
        <v/>
      </c>
      <c r="G151" s="15"/>
      <c r="H151" s="15"/>
      <c r="I151" s="15"/>
      <c r="J151" s="15"/>
      <c r="K151" s="15"/>
      <c r="L151" s="15"/>
      <c r="M151" s="15"/>
      <c r="N151" s="15"/>
      <c r="O151" s="15"/>
      <c r="P151" s="15"/>
      <c r="Q151" s="22" t="str">
        <f t="shared" si="32"/>
        <v/>
      </c>
      <c r="R151" s="15"/>
      <c r="S151" s="15"/>
      <c r="T151" s="15"/>
      <c r="U151" s="15"/>
      <c r="V151" s="15"/>
      <c r="W151" s="15"/>
      <c r="X151" s="15"/>
      <c r="Y151" s="15"/>
      <c r="Z151" s="15"/>
      <c r="AA151" s="15"/>
      <c r="AB151" s="22" t="str">
        <f t="shared" si="26"/>
        <v/>
      </c>
      <c r="AC151" s="15"/>
      <c r="AD151" s="15"/>
      <c r="AE151" s="15"/>
      <c r="AF151" s="15"/>
      <c r="AG151" s="15"/>
      <c r="AH151" s="15"/>
      <c r="AI151" s="15"/>
      <c r="AJ151" s="15"/>
      <c r="AK151" s="15"/>
      <c r="AL151" s="15"/>
      <c r="AM151" s="15"/>
      <c r="AN151" s="15"/>
      <c r="AO151" s="15"/>
      <c r="AP151" s="16"/>
      <c r="AQ151" s="16"/>
      <c r="AR151" s="512" t="str">
        <f t="shared" si="28"/>
        <v/>
      </c>
      <c r="AS151" s="512"/>
      <c r="BG151" s="17" t="str">
        <f t="shared" si="33"/>
        <v/>
      </c>
    </row>
    <row r="152" spans="2:59" s="8" customFormat="1" x14ac:dyDescent="0.35">
      <c r="B152" s="18"/>
      <c r="C152" s="19"/>
      <c r="D152" s="20"/>
      <c r="E152" s="20"/>
      <c r="F152" s="21" t="str">
        <f t="shared" si="25"/>
        <v/>
      </c>
      <c r="G152" s="15"/>
      <c r="H152" s="15"/>
      <c r="I152" s="15"/>
      <c r="J152" s="15"/>
      <c r="K152" s="15"/>
      <c r="L152" s="15"/>
      <c r="M152" s="15"/>
      <c r="N152" s="15"/>
      <c r="O152" s="15"/>
      <c r="P152" s="15"/>
      <c r="Q152" s="22" t="str">
        <f t="shared" si="32"/>
        <v/>
      </c>
      <c r="R152" s="15"/>
      <c r="S152" s="15"/>
      <c r="T152" s="15"/>
      <c r="U152" s="15"/>
      <c r="V152" s="15"/>
      <c r="W152" s="15"/>
      <c r="X152" s="15"/>
      <c r="Y152" s="15"/>
      <c r="Z152" s="15"/>
      <c r="AA152" s="15"/>
      <c r="AB152" s="22" t="str">
        <f t="shared" si="26"/>
        <v/>
      </c>
      <c r="AC152" s="15"/>
      <c r="AD152" s="15"/>
      <c r="AE152" s="15"/>
      <c r="AF152" s="15"/>
      <c r="AG152" s="15"/>
      <c r="AH152" s="15"/>
      <c r="AI152" s="15"/>
      <c r="AJ152" s="15"/>
      <c r="AK152" s="15"/>
      <c r="AL152" s="15"/>
      <c r="AM152" s="15"/>
      <c r="AN152" s="15"/>
      <c r="AO152" s="15"/>
      <c r="AP152" s="16"/>
      <c r="AQ152" s="16"/>
      <c r="AR152" s="512" t="str">
        <f t="shared" si="28"/>
        <v/>
      </c>
      <c r="AS152" s="512"/>
      <c r="BG152" s="17" t="str">
        <f t="shared" si="33"/>
        <v/>
      </c>
    </row>
    <row r="153" spans="2:59" s="8" customFormat="1" x14ac:dyDescent="0.35">
      <c r="B153" s="18"/>
      <c r="C153" s="19"/>
      <c r="D153" s="20"/>
      <c r="E153" s="20"/>
      <c r="F153" s="21" t="str">
        <f t="shared" si="25"/>
        <v/>
      </c>
      <c r="G153" s="15"/>
      <c r="H153" s="15"/>
      <c r="I153" s="15"/>
      <c r="J153" s="15"/>
      <c r="K153" s="15"/>
      <c r="L153" s="15"/>
      <c r="M153" s="15"/>
      <c r="N153" s="15"/>
      <c r="O153" s="15"/>
      <c r="P153" s="15"/>
      <c r="Q153" s="22" t="str">
        <f t="shared" si="32"/>
        <v/>
      </c>
      <c r="R153" s="15"/>
      <c r="S153" s="15"/>
      <c r="T153" s="15"/>
      <c r="U153" s="15"/>
      <c r="V153" s="15"/>
      <c r="W153" s="15"/>
      <c r="X153" s="15"/>
      <c r="Y153" s="15"/>
      <c r="Z153" s="15"/>
      <c r="AA153" s="15"/>
      <c r="AB153" s="22" t="str">
        <f t="shared" si="26"/>
        <v/>
      </c>
      <c r="AC153" s="15"/>
      <c r="AD153" s="15"/>
      <c r="AE153" s="15"/>
      <c r="AF153" s="15"/>
      <c r="AG153" s="15"/>
      <c r="AH153" s="15"/>
      <c r="AI153" s="15"/>
      <c r="AJ153" s="15"/>
      <c r="AK153" s="15"/>
      <c r="AL153" s="15"/>
      <c r="AM153" s="15"/>
      <c r="AN153" s="15"/>
      <c r="AO153" s="15"/>
      <c r="AP153" s="16"/>
      <c r="AQ153" s="16"/>
      <c r="AR153" s="512" t="str">
        <f t="shared" si="28"/>
        <v/>
      </c>
      <c r="AS153" s="512"/>
      <c r="BG153" s="17" t="str">
        <f t="shared" si="33"/>
        <v/>
      </c>
    </row>
    <row r="154" spans="2:59" s="8" customFormat="1" x14ac:dyDescent="0.35">
      <c r="B154" s="18"/>
      <c r="C154" s="19"/>
      <c r="D154" s="20"/>
      <c r="E154" s="20"/>
      <c r="F154" s="21" t="str">
        <f t="shared" si="25"/>
        <v/>
      </c>
      <c r="G154" s="15"/>
      <c r="H154" s="15"/>
      <c r="I154" s="15"/>
      <c r="J154" s="15"/>
      <c r="K154" s="15"/>
      <c r="L154" s="15"/>
      <c r="M154" s="15"/>
      <c r="N154" s="15"/>
      <c r="O154" s="15"/>
      <c r="P154" s="15"/>
      <c r="Q154" s="22" t="str">
        <f t="shared" si="32"/>
        <v/>
      </c>
      <c r="R154" s="15"/>
      <c r="S154" s="15"/>
      <c r="T154" s="15"/>
      <c r="U154" s="15"/>
      <c r="V154" s="15"/>
      <c r="W154" s="15"/>
      <c r="X154" s="15"/>
      <c r="Y154" s="15"/>
      <c r="Z154" s="15"/>
      <c r="AA154" s="15"/>
      <c r="AB154" s="22" t="str">
        <f t="shared" si="26"/>
        <v/>
      </c>
      <c r="AC154" s="15"/>
      <c r="AD154" s="15"/>
      <c r="AE154" s="15"/>
      <c r="AF154" s="15"/>
      <c r="AG154" s="15"/>
      <c r="AH154" s="15"/>
      <c r="AI154" s="15"/>
      <c r="AJ154" s="15"/>
      <c r="AK154" s="15"/>
      <c r="AL154" s="15"/>
      <c r="AM154" s="15"/>
      <c r="AN154" s="15"/>
      <c r="AO154" s="15"/>
      <c r="AP154" s="16"/>
      <c r="AQ154" s="16"/>
      <c r="AR154" s="512" t="str">
        <f t="shared" si="28"/>
        <v/>
      </c>
      <c r="AS154" s="512"/>
      <c r="BG154" s="17" t="str">
        <f t="shared" si="33"/>
        <v/>
      </c>
    </row>
    <row r="155" spans="2:59" s="8" customFormat="1" x14ac:dyDescent="0.35">
      <c r="B155" s="18"/>
      <c r="C155" s="19"/>
      <c r="D155" s="20"/>
      <c r="E155" s="20"/>
      <c r="F155" s="21" t="str">
        <f t="shared" si="25"/>
        <v/>
      </c>
      <c r="G155" s="15"/>
      <c r="H155" s="15"/>
      <c r="I155" s="15"/>
      <c r="J155" s="15"/>
      <c r="K155" s="15"/>
      <c r="L155" s="15"/>
      <c r="M155" s="15"/>
      <c r="N155" s="15"/>
      <c r="O155" s="15"/>
      <c r="P155" s="15"/>
      <c r="Q155" s="22" t="str">
        <f t="shared" si="32"/>
        <v/>
      </c>
      <c r="R155" s="15"/>
      <c r="S155" s="15"/>
      <c r="T155" s="15"/>
      <c r="U155" s="15"/>
      <c r="V155" s="15"/>
      <c r="W155" s="15"/>
      <c r="X155" s="15"/>
      <c r="Y155" s="15"/>
      <c r="Z155" s="15"/>
      <c r="AA155" s="15"/>
      <c r="AB155" s="22" t="str">
        <f t="shared" si="26"/>
        <v/>
      </c>
      <c r="AC155" s="15"/>
      <c r="AD155" s="15"/>
      <c r="AE155" s="15"/>
      <c r="AF155" s="15"/>
      <c r="AG155" s="15"/>
      <c r="AH155" s="15"/>
      <c r="AI155" s="15"/>
      <c r="AJ155" s="15"/>
      <c r="AK155" s="15"/>
      <c r="AL155" s="15"/>
      <c r="AM155" s="15"/>
      <c r="AN155" s="15"/>
      <c r="AO155" s="15"/>
      <c r="AP155" s="16"/>
      <c r="AQ155" s="16"/>
      <c r="AR155" s="512" t="str">
        <f t="shared" si="28"/>
        <v/>
      </c>
      <c r="AS155" s="512"/>
      <c r="BG155" s="17" t="str">
        <f t="shared" si="33"/>
        <v/>
      </c>
    </row>
    <row r="156" spans="2:59" s="8" customFormat="1" x14ac:dyDescent="0.35">
      <c r="B156" s="18"/>
      <c r="C156" s="19"/>
      <c r="D156" s="20"/>
      <c r="E156" s="20"/>
      <c r="F156" s="21" t="str">
        <f t="shared" si="25"/>
        <v/>
      </c>
      <c r="G156" s="15"/>
      <c r="H156" s="15"/>
      <c r="I156" s="15"/>
      <c r="J156" s="15"/>
      <c r="K156" s="15"/>
      <c r="L156" s="15"/>
      <c r="M156" s="15"/>
      <c r="N156" s="15"/>
      <c r="O156" s="15"/>
      <c r="P156" s="15"/>
      <c r="Q156" s="22" t="str">
        <f t="shared" si="32"/>
        <v/>
      </c>
      <c r="R156" s="15"/>
      <c r="S156" s="15"/>
      <c r="T156" s="15"/>
      <c r="U156" s="15"/>
      <c r="V156" s="15"/>
      <c r="W156" s="15"/>
      <c r="X156" s="15"/>
      <c r="Y156" s="15"/>
      <c r="Z156" s="15"/>
      <c r="AA156" s="15"/>
      <c r="AB156" s="22" t="str">
        <f t="shared" si="26"/>
        <v/>
      </c>
      <c r="AC156" s="15"/>
      <c r="AD156" s="15"/>
      <c r="AE156" s="15"/>
      <c r="AF156" s="15"/>
      <c r="AG156" s="15"/>
      <c r="AH156" s="15"/>
      <c r="AI156" s="15"/>
      <c r="AJ156" s="15"/>
      <c r="AK156" s="15"/>
      <c r="AL156" s="15"/>
      <c r="AM156" s="15"/>
      <c r="AN156" s="15"/>
      <c r="AO156" s="15"/>
      <c r="AP156" s="16"/>
      <c r="AQ156" s="16"/>
      <c r="AR156" s="512" t="str">
        <f t="shared" si="28"/>
        <v/>
      </c>
      <c r="AS156" s="512"/>
      <c r="BG156" s="17" t="str">
        <f t="shared" si="33"/>
        <v/>
      </c>
    </row>
    <row r="157" spans="2:59" s="8" customFormat="1" x14ac:dyDescent="0.35">
      <c r="B157" s="18"/>
      <c r="C157" s="19"/>
      <c r="D157" s="20"/>
      <c r="E157" s="20"/>
      <c r="F157" s="21" t="str">
        <f t="shared" si="25"/>
        <v/>
      </c>
      <c r="G157" s="15"/>
      <c r="H157" s="15"/>
      <c r="I157" s="15"/>
      <c r="J157" s="15"/>
      <c r="K157" s="15"/>
      <c r="L157" s="15"/>
      <c r="M157" s="15"/>
      <c r="N157" s="15"/>
      <c r="O157" s="15"/>
      <c r="P157" s="15"/>
      <c r="Q157" s="22" t="str">
        <f t="shared" si="32"/>
        <v/>
      </c>
      <c r="R157" s="15"/>
      <c r="S157" s="15"/>
      <c r="T157" s="15"/>
      <c r="U157" s="15"/>
      <c r="V157" s="15"/>
      <c r="W157" s="15"/>
      <c r="X157" s="15"/>
      <c r="Y157" s="15"/>
      <c r="Z157" s="15"/>
      <c r="AA157" s="15"/>
      <c r="AB157" s="22" t="str">
        <f t="shared" si="26"/>
        <v/>
      </c>
      <c r="AC157" s="15"/>
      <c r="AD157" s="15"/>
      <c r="AE157" s="15"/>
      <c r="AF157" s="15"/>
      <c r="AG157" s="15"/>
      <c r="AH157" s="15"/>
      <c r="AI157" s="15"/>
      <c r="AJ157" s="15"/>
      <c r="AK157" s="15"/>
      <c r="AL157" s="15"/>
      <c r="AM157" s="15"/>
      <c r="AN157" s="15"/>
      <c r="AO157" s="15"/>
      <c r="AP157" s="16"/>
      <c r="AQ157" s="16"/>
      <c r="AR157" s="512" t="str">
        <f t="shared" si="28"/>
        <v/>
      </c>
      <c r="AS157" s="512"/>
      <c r="BG157" s="17" t="str">
        <f t="shared" si="33"/>
        <v/>
      </c>
    </row>
    <row r="158" spans="2:59" s="8" customFormat="1" x14ac:dyDescent="0.35">
      <c r="B158" s="18"/>
      <c r="C158" s="19"/>
      <c r="D158" s="20"/>
      <c r="E158" s="20"/>
      <c r="F158" s="21" t="str">
        <f t="shared" si="25"/>
        <v/>
      </c>
      <c r="G158" s="15"/>
      <c r="H158" s="15"/>
      <c r="I158" s="15"/>
      <c r="J158" s="15"/>
      <c r="K158" s="15"/>
      <c r="L158" s="15"/>
      <c r="M158" s="15"/>
      <c r="N158" s="15"/>
      <c r="O158" s="15"/>
      <c r="P158" s="15"/>
      <c r="Q158" s="22" t="str">
        <f t="shared" si="32"/>
        <v/>
      </c>
      <c r="R158" s="15"/>
      <c r="S158" s="15"/>
      <c r="T158" s="15"/>
      <c r="U158" s="15"/>
      <c r="V158" s="15"/>
      <c r="W158" s="15"/>
      <c r="X158" s="15"/>
      <c r="Y158" s="15"/>
      <c r="Z158" s="15"/>
      <c r="AA158" s="15"/>
      <c r="AB158" s="22" t="str">
        <f t="shared" si="26"/>
        <v/>
      </c>
      <c r="AC158" s="15"/>
      <c r="AD158" s="15"/>
      <c r="AE158" s="15"/>
      <c r="AF158" s="15"/>
      <c r="AG158" s="15"/>
      <c r="AH158" s="15"/>
      <c r="AI158" s="15"/>
      <c r="AJ158" s="15"/>
      <c r="AK158" s="15"/>
      <c r="AL158" s="15"/>
      <c r="AM158" s="15"/>
      <c r="AN158" s="15"/>
      <c r="AO158" s="15"/>
      <c r="AP158" s="16"/>
      <c r="AQ158" s="16"/>
      <c r="AR158" s="512" t="str">
        <f t="shared" si="28"/>
        <v/>
      </c>
      <c r="AS158" s="512"/>
      <c r="BG158" s="17" t="str">
        <f t="shared" si="33"/>
        <v/>
      </c>
    </row>
    <row r="159" spans="2:59" s="8" customFormat="1" x14ac:dyDescent="0.35">
      <c r="B159" s="18"/>
      <c r="C159" s="19"/>
      <c r="D159" s="20"/>
      <c r="E159" s="20"/>
      <c r="F159" s="21" t="str">
        <f t="shared" si="25"/>
        <v/>
      </c>
      <c r="G159" s="15"/>
      <c r="H159" s="15"/>
      <c r="I159" s="15"/>
      <c r="J159" s="15"/>
      <c r="K159" s="15"/>
      <c r="L159" s="15"/>
      <c r="M159" s="15"/>
      <c r="N159" s="15"/>
      <c r="O159" s="15"/>
      <c r="P159" s="15"/>
      <c r="Q159" s="22" t="str">
        <f t="shared" si="32"/>
        <v/>
      </c>
      <c r="R159" s="15"/>
      <c r="S159" s="15"/>
      <c r="T159" s="15"/>
      <c r="U159" s="15"/>
      <c r="V159" s="15"/>
      <c r="W159" s="15"/>
      <c r="X159" s="15"/>
      <c r="Y159" s="15"/>
      <c r="Z159" s="15"/>
      <c r="AA159" s="15"/>
      <c r="AB159" s="22" t="str">
        <f t="shared" si="26"/>
        <v/>
      </c>
      <c r="AC159" s="15"/>
      <c r="AD159" s="15"/>
      <c r="AE159" s="15"/>
      <c r="AF159" s="15"/>
      <c r="AG159" s="15"/>
      <c r="AH159" s="15"/>
      <c r="AI159" s="15"/>
      <c r="AJ159" s="15"/>
      <c r="AK159" s="15"/>
      <c r="AL159" s="15"/>
      <c r="AM159" s="15"/>
      <c r="AN159" s="15"/>
      <c r="AO159" s="15"/>
      <c r="AP159" s="16"/>
      <c r="AQ159" s="16"/>
      <c r="AR159" s="512" t="str">
        <f t="shared" si="28"/>
        <v/>
      </c>
      <c r="AS159" s="512"/>
      <c r="BG159" s="17" t="str">
        <f t="shared" si="33"/>
        <v/>
      </c>
    </row>
    <row r="160" spans="2:59" s="8" customFormat="1" x14ac:dyDescent="0.35">
      <c r="B160" s="18"/>
      <c r="C160" s="19"/>
      <c r="D160" s="20"/>
      <c r="E160" s="20"/>
      <c r="F160" s="21" t="str">
        <f t="shared" si="25"/>
        <v/>
      </c>
      <c r="G160" s="15"/>
      <c r="H160" s="15"/>
      <c r="I160" s="15"/>
      <c r="J160" s="15"/>
      <c r="K160" s="15"/>
      <c r="L160" s="15"/>
      <c r="M160" s="15"/>
      <c r="N160" s="15"/>
      <c r="O160" s="15"/>
      <c r="P160" s="15"/>
      <c r="Q160" s="22" t="str">
        <f t="shared" si="32"/>
        <v/>
      </c>
      <c r="R160" s="15"/>
      <c r="S160" s="15"/>
      <c r="T160" s="15"/>
      <c r="U160" s="15"/>
      <c r="V160" s="15"/>
      <c r="W160" s="15"/>
      <c r="X160" s="15"/>
      <c r="Y160" s="15"/>
      <c r="Z160" s="15"/>
      <c r="AA160" s="15"/>
      <c r="AB160" s="22" t="str">
        <f t="shared" si="26"/>
        <v/>
      </c>
      <c r="AC160" s="15"/>
      <c r="AD160" s="15"/>
      <c r="AE160" s="15"/>
      <c r="AF160" s="15"/>
      <c r="AG160" s="15"/>
      <c r="AH160" s="15"/>
      <c r="AI160" s="15"/>
      <c r="AJ160" s="15"/>
      <c r="AK160" s="15"/>
      <c r="AL160" s="15"/>
      <c r="AM160" s="15"/>
      <c r="AN160" s="15"/>
      <c r="AO160" s="15"/>
      <c r="AP160" s="16"/>
      <c r="AQ160" s="16"/>
      <c r="AR160" s="512" t="str">
        <f t="shared" si="28"/>
        <v/>
      </c>
      <c r="AS160" s="512"/>
      <c r="BG160" s="17" t="str">
        <f t="shared" si="33"/>
        <v/>
      </c>
    </row>
    <row r="161" spans="2:59" s="8" customFormat="1" x14ac:dyDescent="0.35">
      <c r="B161" s="18"/>
      <c r="C161" s="19"/>
      <c r="D161" s="20"/>
      <c r="E161" s="20"/>
      <c r="F161" s="21" t="str">
        <f t="shared" si="25"/>
        <v/>
      </c>
      <c r="G161" s="15"/>
      <c r="H161" s="15"/>
      <c r="I161" s="15"/>
      <c r="J161" s="15"/>
      <c r="K161" s="15"/>
      <c r="L161" s="15"/>
      <c r="M161" s="15"/>
      <c r="N161" s="15"/>
      <c r="O161" s="15"/>
      <c r="P161" s="15"/>
      <c r="Q161" s="22" t="str">
        <f t="shared" si="32"/>
        <v/>
      </c>
      <c r="R161" s="15"/>
      <c r="S161" s="15"/>
      <c r="T161" s="15"/>
      <c r="U161" s="15"/>
      <c r="V161" s="15"/>
      <c r="W161" s="15"/>
      <c r="X161" s="15"/>
      <c r="Y161" s="15"/>
      <c r="Z161" s="15"/>
      <c r="AA161" s="15"/>
      <c r="AB161" s="22" t="str">
        <f t="shared" si="26"/>
        <v/>
      </c>
      <c r="AC161" s="15"/>
      <c r="AD161" s="15"/>
      <c r="AE161" s="15"/>
      <c r="AF161" s="15"/>
      <c r="AG161" s="15"/>
      <c r="AH161" s="15"/>
      <c r="AI161" s="15"/>
      <c r="AJ161" s="15"/>
      <c r="AK161" s="15"/>
      <c r="AL161" s="15"/>
      <c r="AM161" s="15"/>
      <c r="AN161" s="15"/>
      <c r="AO161" s="15"/>
      <c r="AP161" s="16"/>
      <c r="AQ161" s="16"/>
      <c r="AR161" s="512" t="str">
        <f t="shared" si="28"/>
        <v/>
      </c>
      <c r="AS161" s="512"/>
      <c r="BG161" s="17" t="str">
        <f t="shared" si="33"/>
        <v/>
      </c>
    </row>
    <row r="162" spans="2:59" s="8" customFormat="1" x14ac:dyDescent="0.35">
      <c r="B162" s="18"/>
      <c r="C162" s="19"/>
      <c r="D162" s="20"/>
      <c r="E162" s="20"/>
      <c r="F162" s="21" t="str">
        <f t="shared" si="25"/>
        <v/>
      </c>
      <c r="G162" s="15"/>
      <c r="H162" s="15"/>
      <c r="I162" s="15"/>
      <c r="J162" s="15"/>
      <c r="K162" s="15"/>
      <c r="L162" s="15"/>
      <c r="M162" s="15"/>
      <c r="N162" s="15"/>
      <c r="O162" s="15"/>
      <c r="P162" s="15"/>
      <c r="Q162" s="22" t="str">
        <f t="shared" si="32"/>
        <v/>
      </c>
      <c r="R162" s="15"/>
      <c r="S162" s="15"/>
      <c r="T162" s="15"/>
      <c r="U162" s="15"/>
      <c r="V162" s="15"/>
      <c r="W162" s="15"/>
      <c r="X162" s="15"/>
      <c r="Y162" s="15"/>
      <c r="Z162" s="15"/>
      <c r="AA162" s="15"/>
      <c r="AB162" s="22" t="str">
        <f t="shared" si="26"/>
        <v/>
      </c>
      <c r="AC162" s="15"/>
      <c r="AD162" s="15"/>
      <c r="AE162" s="15"/>
      <c r="AF162" s="15"/>
      <c r="AG162" s="15"/>
      <c r="AH162" s="15"/>
      <c r="AI162" s="15"/>
      <c r="AJ162" s="15"/>
      <c r="AK162" s="15"/>
      <c r="AL162" s="15"/>
      <c r="AM162" s="15"/>
      <c r="AN162" s="15"/>
      <c r="AO162" s="15"/>
      <c r="AP162" s="16"/>
      <c r="AQ162" s="16"/>
      <c r="AR162" s="512" t="str">
        <f t="shared" si="28"/>
        <v/>
      </c>
      <c r="AS162" s="512"/>
      <c r="BG162" s="17" t="str">
        <f t="shared" si="33"/>
        <v/>
      </c>
    </row>
    <row r="163" spans="2:59" s="8" customFormat="1" x14ac:dyDescent="0.35">
      <c r="B163" s="18"/>
      <c r="C163" s="19"/>
      <c r="D163" s="20"/>
      <c r="E163" s="20"/>
      <c r="F163" s="21" t="str">
        <f t="shared" si="25"/>
        <v/>
      </c>
      <c r="G163" s="15"/>
      <c r="H163" s="15"/>
      <c r="I163" s="15"/>
      <c r="J163" s="15"/>
      <c r="K163" s="15"/>
      <c r="L163" s="15"/>
      <c r="M163" s="15"/>
      <c r="N163" s="15"/>
      <c r="O163" s="15"/>
      <c r="P163" s="15"/>
      <c r="Q163" s="22" t="str">
        <f t="shared" si="32"/>
        <v/>
      </c>
      <c r="R163" s="15"/>
      <c r="S163" s="15"/>
      <c r="T163" s="15"/>
      <c r="U163" s="15"/>
      <c r="V163" s="15"/>
      <c r="W163" s="15"/>
      <c r="X163" s="15"/>
      <c r="Y163" s="15"/>
      <c r="Z163" s="15"/>
      <c r="AA163" s="15"/>
      <c r="AB163" s="22" t="str">
        <f t="shared" si="26"/>
        <v/>
      </c>
      <c r="AC163" s="15"/>
      <c r="AD163" s="15"/>
      <c r="AE163" s="15"/>
      <c r="AF163" s="15"/>
      <c r="AG163" s="15"/>
      <c r="AH163" s="15"/>
      <c r="AI163" s="15"/>
      <c r="AJ163" s="15"/>
      <c r="AK163" s="15"/>
      <c r="AL163" s="15"/>
      <c r="AM163" s="15"/>
      <c r="AN163" s="15"/>
      <c r="AO163" s="15"/>
      <c r="AP163" s="16"/>
      <c r="AQ163" s="16"/>
      <c r="AR163" s="512" t="str">
        <f t="shared" si="28"/>
        <v/>
      </c>
      <c r="AS163" s="512"/>
      <c r="BG163" s="17" t="str">
        <f t="shared" si="33"/>
        <v/>
      </c>
    </row>
    <row r="164" spans="2:59" s="8" customFormat="1" x14ac:dyDescent="0.35">
      <c r="B164" s="18"/>
      <c r="C164" s="19"/>
      <c r="D164" s="20"/>
      <c r="E164" s="20"/>
      <c r="F164" s="21" t="str">
        <f t="shared" si="25"/>
        <v/>
      </c>
      <c r="G164" s="15"/>
      <c r="H164" s="15"/>
      <c r="I164" s="15"/>
      <c r="J164" s="15"/>
      <c r="K164" s="15"/>
      <c r="L164" s="15"/>
      <c r="M164" s="15"/>
      <c r="N164" s="15"/>
      <c r="O164" s="15"/>
      <c r="P164" s="15"/>
      <c r="Q164" s="22" t="str">
        <f t="shared" si="32"/>
        <v/>
      </c>
      <c r="R164" s="15"/>
      <c r="S164" s="15"/>
      <c r="T164" s="15"/>
      <c r="U164" s="15"/>
      <c r="V164" s="15"/>
      <c r="W164" s="15"/>
      <c r="X164" s="15"/>
      <c r="Y164" s="15"/>
      <c r="Z164" s="15"/>
      <c r="AA164" s="15"/>
      <c r="AB164" s="22" t="str">
        <f t="shared" si="26"/>
        <v/>
      </c>
      <c r="AC164" s="15"/>
      <c r="AD164" s="15"/>
      <c r="AE164" s="15"/>
      <c r="AF164" s="15"/>
      <c r="AG164" s="15"/>
      <c r="AH164" s="15"/>
      <c r="AI164" s="15"/>
      <c r="AJ164" s="15"/>
      <c r="AK164" s="15"/>
      <c r="AL164" s="15"/>
      <c r="AM164" s="15"/>
      <c r="AN164" s="15"/>
      <c r="AO164" s="15"/>
      <c r="AP164" s="16"/>
      <c r="AQ164" s="16"/>
      <c r="AR164" s="512" t="str">
        <f t="shared" si="28"/>
        <v/>
      </c>
      <c r="AS164" s="512"/>
      <c r="BG164" s="17" t="str">
        <f t="shared" si="33"/>
        <v/>
      </c>
    </row>
    <row r="165" spans="2:59" s="8" customFormat="1" x14ac:dyDescent="0.35">
      <c r="B165" s="18"/>
      <c r="C165" s="19"/>
      <c r="D165" s="20"/>
      <c r="E165" s="20"/>
      <c r="F165" s="21" t="str">
        <f t="shared" si="25"/>
        <v/>
      </c>
      <c r="G165" s="15"/>
      <c r="H165" s="15"/>
      <c r="I165" s="15"/>
      <c r="J165" s="15"/>
      <c r="K165" s="15"/>
      <c r="L165" s="15"/>
      <c r="M165" s="15"/>
      <c r="N165" s="15"/>
      <c r="O165" s="15"/>
      <c r="P165" s="15"/>
      <c r="Q165" s="22" t="str">
        <f t="shared" si="32"/>
        <v/>
      </c>
      <c r="R165" s="15"/>
      <c r="S165" s="15"/>
      <c r="T165" s="15"/>
      <c r="U165" s="15"/>
      <c r="V165" s="15"/>
      <c r="W165" s="15"/>
      <c r="X165" s="15"/>
      <c r="Y165" s="15"/>
      <c r="Z165" s="15"/>
      <c r="AA165" s="15"/>
      <c r="AB165" s="22" t="str">
        <f t="shared" si="26"/>
        <v/>
      </c>
      <c r="AC165" s="15"/>
      <c r="AD165" s="15"/>
      <c r="AE165" s="15"/>
      <c r="AF165" s="15"/>
      <c r="AG165" s="15"/>
      <c r="AH165" s="15"/>
      <c r="AI165" s="15"/>
      <c r="AJ165" s="15"/>
      <c r="AK165" s="15"/>
      <c r="AL165" s="15"/>
      <c r="AM165" s="15"/>
      <c r="AN165" s="15"/>
      <c r="AO165" s="15"/>
      <c r="AP165" s="16"/>
      <c r="AQ165" s="16"/>
      <c r="AR165" s="512" t="str">
        <f t="shared" si="28"/>
        <v/>
      </c>
      <c r="AS165" s="512"/>
      <c r="BG165" s="17" t="str">
        <f t="shared" si="33"/>
        <v/>
      </c>
    </row>
    <row r="166" spans="2:59" s="8" customFormat="1" x14ac:dyDescent="0.35">
      <c r="B166" s="18"/>
      <c r="C166" s="19"/>
      <c r="D166" s="20"/>
      <c r="E166" s="20"/>
      <c r="F166" s="21" t="str">
        <f t="shared" si="25"/>
        <v/>
      </c>
      <c r="G166" s="15"/>
      <c r="H166" s="15"/>
      <c r="I166" s="15"/>
      <c r="J166" s="15"/>
      <c r="K166" s="15"/>
      <c r="L166" s="15"/>
      <c r="M166" s="15"/>
      <c r="N166" s="15"/>
      <c r="O166" s="15"/>
      <c r="P166" s="15"/>
      <c r="Q166" s="22" t="str">
        <f t="shared" si="32"/>
        <v/>
      </c>
      <c r="R166" s="15"/>
      <c r="S166" s="15"/>
      <c r="T166" s="15"/>
      <c r="U166" s="15"/>
      <c r="V166" s="15"/>
      <c r="W166" s="15"/>
      <c r="X166" s="15"/>
      <c r="Y166" s="15"/>
      <c r="Z166" s="15"/>
      <c r="AA166" s="15"/>
      <c r="AB166" s="22" t="str">
        <f t="shared" si="26"/>
        <v/>
      </c>
      <c r="AC166" s="15"/>
      <c r="AD166" s="15"/>
      <c r="AE166" s="15"/>
      <c r="AF166" s="15"/>
      <c r="AG166" s="15"/>
      <c r="AH166" s="15"/>
      <c r="AI166" s="15"/>
      <c r="AJ166" s="15"/>
      <c r="AK166" s="15"/>
      <c r="AL166" s="15"/>
      <c r="AM166" s="15"/>
      <c r="AN166" s="15"/>
      <c r="AO166" s="15"/>
      <c r="AP166" s="16"/>
      <c r="AQ166" s="16"/>
      <c r="AR166" s="512" t="str">
        <f t="shared" si="28"/>
        <v/>
      </c>
      <c r="AS166" s="512"/>
      <c r="BG166" s="17" t="str">
        <f t="shared" si="33"/>
        <v/>
      </c>
    </row>
    <row r="167" spans="2:59" s="8" customFormat="1" x14ac:dyDescent="0.35">
      <c r="B167" s="18"/>
      <c r="C167" s="19"/>
      <c r="D167" s="20"/>
      <c r="E167" s="20"/>
      <c r="F167" s="21" t="str">
        <f t="shared" si="25"/>
        <v/>
      </c>
      <c r="G167" s="15"/>
      <c r="H167" s="15"/>
      <c r="I167" s="15"/>
      <c r="J167" s="15"/>
      <c r="K167" s="15"/>
      <c r="L167" s="15"/>
      <c r="M167" s="15"/>
      <c r="N167" s="15"/>
      <c r="O167" s="15"/>
      <c r="P167" s="15"/>
      <c r="Q167" s="22" t="str">
        <f t="shared" si="32"/>
        <v/>
      </c>
      <c r="R167" s="15"/>
      <c r="S167" s="15"/>
      <c r="T167" s="15"/>
      <c r="U167" s="15"/>
      <c r="V167" s="15"/>
      <c r="W167" s="15"/>
      <c r="X167" s="15"/>
      <c r="Y167" s="15"/>
      <c r="Z167" s="15"/>
      <c r="AA167" s="15"/>
      <c r="AB167" s="22" t="str">
        <f t="shared" si="26"/>
        <v/>
      </c>
      <c r="AC167" s="15"/>
      <c r="AD167" s="15"/>
      <c r="AE167" s="15"/>
      <c r="AF167" s="15"/>
      <c r="AG167" s="15"/>
      <c r="AH167" s="15"/>
      <c r="AI167" s="15"/>
      <c r="AJ167" s="15"/>
      <c r="AK167" s="15"/>
      <c r="AL167" s="15"/>
      <c r="AM167" s="15"/>
      <c r="AN167" s="15"/>
      <c r="AO167" s="15"/>
      <c r="AP167" s="16"/>
      <c r="AQ167" s="16"/>
      <c r="AR167" s="512" t="str">
        <f t="shared" si="28"/>
        <v/>
      </c>
      <c r="AS167" s="512"/>
      <c r="BG167" s="17" t="str">
        <f t="shared" si="33"/>
        <v/>
      </c>
    </row>
    <row r="168" spans="2:59" s="8" customFormat="1" x14ac:dyDescent="0.35">
      <c r="B168" s="18"/>
      <c r="C168" s="19"/>
      <c r="D168" s="20"/>
      <c r="E168" s="20"/>
      <c r="F168" s="21" t="str">
        <f t="shared" si="25"/>
        <v/>
      </c>
      <c r="G168" s="15"/>
      <c r="H168" s="15"/>
      <c r="I168" s="15"/>
      <c r="J168" s="15"/>
      <c r="K168" s="15"/>
      <c r="L168" s="15"/>
      <c r="M168" s="15"/>
      <c r="N168" s="15"/>
      <c r="O168" s="15"/>
      <c r="P168" s="15"/>
      <c r="Q168" s="22" t="str">
        <f t="shared" si="32"/>
        <v/>
      </c>
      <c r="R168" s="15"/>
      <c r="S168" s="15"/>
      <c r="T168" s="15"/>
      <c r="U168" s="15"/>
      <c r="V168" s="15"/>
      <c r="W168" s="15"/>
      <c r="X168" s="15"/>
      <c r="Y168" s="15"/>
      <c r="Z168" s="15"/>
      <c r="AA168" s="15"/>
      <c r="AB168" s="22" t="str">
        <f t="shared" si="26"/>
        <v/>
      </c>
      <c r="AC168" s="15"/>
      <c r="AD168" s="15"/>
      <c r="AE168" s="15"/>
      <c r="AF168" s="15"/>
      <c r="AG168" s="15"/>
      <c r="AH168" s="15"/>
      <c r="AI168" s="15"/>
      <c r="AJ168" s="15"/>
      <c r="AK168" s="15"/>
      <c r="AL168" s="15"/>
      <c r="AM168" s="15"/>
      <c r="AN168" s="15"/>
      <c r="AO168" s="15"/>
      <c r="AP168" s="16"/>
      <c r="AQ168" s="16"/>
      <c r="AR168" s="512" t="str">
        <f t="shared" si="28"/>
        <v/>
      </c>
      <c r="AS168" s="512"/>
      <c r="BG168" s="17" t="str">
        <f t="shared" si="33"/>
        <v/>
      </c>
    </row>
    <row r="169" spans="2:59" s="8" customFormat="1" x14ac:dyDescent="0.35">
      <c r="B169" s="18"/>
      <c r="C169" s="19"/>
      <c r="D169" s="20"/>
      <c r="E169" s="20"/>
      <c r="F169" s="21" t="str">
        <f t="shared" ref="F169:F232" si="34">IF(B169="","",B169)</f>
        <v/>
      </c>
      <c r="G169" s="15"/>
      <c r="H169" s="15"/>
      <c r="I169" s="15"/>
      <c r="J169" s="15"/>
      <c r="K169" s="15"/>
      <c r="L169" s="15"/>
      <c r="M169" s="15"/>
      <c r="N169" s="15"/>
      <c r="O169" s="15"/>
      <c r="P169" s="15"/>
      <c r="Q169" s="22" t="str">
        <f t="shared" ref="Q169:Q232" si="35">IF(B169="","",B169)</f>
        <v/>
      </c>
      <c r="R169" s="15"/>
      <c r="S169" s="15"/>
      <c r="T169" s="15"/>
      <c r="U169" s="15"/>
      <c r="V169" s="15"/>
      <c r="W169" s="15"/>
      <c r="X169" s="15"/>
      <c r="Y169" s="15"/>
      <c r="Z169" s="15"/>
      <c r="AA169" s="15"/>
      <c r="AB169" s="22" t="str">
        <f t="shared" ref="AB169:AB232" si="36">IF(B169="","",B169)</f>
        <v/>
      </c>
      <c r="AC169" s="15"/>
      <c r="AD169" s="15"/>
      <c r="AE169" s="15"/>
      <c r="AF169" s="15"/>
      <c r="AG169" s="15"/>
      <c r="AH169" s="15"/>
      <c r="AI169" s="15"/>
      <c r="AJ169" s="15"/>
      <c r="AK169" s="15"/>
      <c r="AL169" s="15"/>
      <c r="AM169" s="15"/>
      <c r="AN169" s="15"/>
      <c r="AO169" s="15"/>
      <c r="AP169" s="16"/>
      <c r="AQ169" s="16"/>
      <c r="AR169" s="512" t="str">
        <f t="shared" ref="AR169:AR232" si="37">IF($B169="","",$B169)</f>
        <v/>
      </c>
      <c r="AS169" s="512"/>
      <c r="BG169" s="17" t="str">
        <f t="shared" ref="BG169:BG232" si="38">IF(OR(AND($C$42&gt;$C169,$C169&lt;&gt;""),AND($D$42&gt;$D169,$D169&lt;&gt;""),AND($E$42&gt;$E169,$E169&lt;&gt;""),AND($G$42&gt;$G169,$G169&lt;&gt;""),AND($H$42&gt;$H169,$H169&lt;&gt;""),AND($I$42&gt;$I169,$I169&lt;&gt;""),AND($J$42&gt;$J169,$J169&lt;&gt;""),AND($K$42&gt;$K169,$K169&lt;&gt;""),AND($L$42&gt;$L169,$L169&lt;&gt;""),AND($M$42&gt;$M169,$M169&lt;&gt;""),AND($N$42&gt;$N169,$N169&lt;&gt;""),AND($O$42&gt;$O169,$O169&lt;&gt;""),AND($P$42&gt;$P169,$P169&lt;&gt;""),AND($R$42&gt;$R169,$R169&lt;&gt;""),AND($U$42&gt;$U169,$U169&lt;&gt;""),AND($X$42&gt;$X169,$X169&lt;&gt;""),AND($AC$42&gt;$AC169,$AC169&lt;&gt;""),AND($AD$42&gt;$AD169,$AD169&lt;&gt;""),AND($AE$42&gt;$AE169,$AE169&lt;&gt;""),AND($AF$42&gt;$AF169,$AF169&lt;&gt;""),AND($AG$42&gt;$AG169,$AG169&lt;&gt;""),AND($AH$42&gt;$AH169,$AH169&lt;&gt;""),AND($AI$42&gt;$AI169,$AI169&lt;&gt;""),AND($AJ$42&gt;$AJ169,$AJ169&lt;&gt;""),AND($AK$42&gt;$AK169,$AK169&lt;&gt;""),AND($AL$42&gt;$AL169,$AL169&lt;&gt;""),AND($AM$42&gt;$AM169,$AM169&lt;&gt;""),AND($AN$42&gt;$AN169,$AN169&lt;&gt;""),AND($AO$42&gt;$AO169,$AO169&lt;&gt;""),AND($AP$42&gt;$AP169,$AP169&lt;&gt;"")),1,"")</f>
        <v/>
      </c>
    </row>
    <row r="170" spans="2:59" s="8" customFormat="1" x14ac:dyDescent="0.35">
      <c r="B170" s="18"/>
      <c r="C170" s="19"/>
      <c r="D170" s="20"/>
      <c r="E170" s="20"/>
      <c r="F170" s="21" t="str">
        <f t="shared" si="34"/>
        <v/>
      </c>
      <c r="G170" s="15"/>
      <c r="H170" s="15"/>
      <c r="I170" s="15"/>
      <c r="J170" s="15"/>
      <c r="K170" s="15"/>
      <c r="L170" s="15"/>
      <c r="M170" s="15"/>
      <c r="N170" s="15"/>
      <c r="O170" s="15"/>
      <c r="P170" s="15"/>
      <c r="Q170" s="22" t="str">
        <f t="shared" si="35"/>
        <v/>
      </c>
      <c r="R170" s="15"/>
      <c r="S170" s="15"/>
      <c r="T170" s="15"/>
      <c r="U170" s="15"/>
      <c r="V170" s="15"/>
      <c r="W170" s="15"/>
      <c r="X170" s="15"/>
      <c r="Y170" s="15"/>
      <c r="Z170" s="15"/>
      <c r="AA170" s="15"/>
      <c r="AB170" s="22" t="str">
        <f t="shared" si="36"/>
        <v/>
      </c>
      <c r="AC170" s="15"/>
      <c r="AD170" s="15"/>
      <c r="AE170" s="15"/>
      <c r="AF170" s="15"/>
      <c r="AG170" s="15"/>
      <c r="AH170" s="15"/>
      <c r="AI170" s="15"/>
      <c r="AJ170" s="15"/>
      <c r="AK170" s="15"/>
      <c r="AL170" s="15"/>
      <c r="AM170" s="15"/>
      <c r="AN170" s="15"/>
      <c r="AO170" s="15"/>
      <c r="AP170" s="16"/>
      <c r="AQ170" s="16"/>
      <c r="AR170" s="512" t="str">
        <f t="shared" si="37"/>
        <v/>
      </c>
      <c r="AS170" s="512"/>
      <c r="BG170" s="17" t="str">
        <f t="shared" si="38"/>
        <v/>
      </c>
    </row>
    <row r="171" spans="2:59" s="8" customFormat="1" x14ac:dyDescent="0.35">
      <c r="B171" s="18"/>
      <c r="C171" s="19"/>
      <c r="D171" s="20"/>
      <c r="E171" s="20"/>
      <c r="F171" s="21" t="str">
        <f t="shared" si="34"/>
        <v/>
      </c>
      <c r="G171" s="15"/>
      <c r="H171" s="15"/>
      <c r="I171" s="15"/>
      <c r="J171" s="15"/>
      <c r="K171" s="15"/>
      <c r="L171" s="15"/>
      <c r="M171" s="15"/>
      <c r="N171" s="15"/>
      <c r="O171" s="15"/>
      <c r="P171" s="15"/>
      <c r="Q171" s="22" t="str">
        <f t="shared" si="35"/>
        <v/>
      </c>
      <c r="R171" s="15"/>
      <c r="S171" s="15"/>
      <c r="T171" s="15"/>
      <c r="U171" s="15"/>
      <c r="V171" s="15"/>
      <c r="W171" s="15"/>
      <c r="X171" s="15"/>
      <c r="Y171" s="15"/>
      <c r="Z171" s="15"/>
      <c r="AA171" s="15"/>
      <c r="AB171" s="22" t="str">
        <f t="shared" si="36"/>
        <v/>
      </c>
      <c r="AC171" s="15"/>
      <c r="AD171" s="15"/>
      <c r="AE171" s="15"/>
      <c r="AF171" s="15"/>
      <c r="AG171" s="15"/>
      <c r="AH171" s="15"/>
      <c r="AI171" s="15"/>
      <c r="AJ171" s="15"/>
      <c r="AK171" s="15"/>
      <c r="AL171" s="15"/>
      <c r="AM171" s="15"/>
      <c r="AN171" s="15"/>
      <c r="AO171" s="15"/>
      <c r="AP171" s="16"/>
      <c r="AQ171" s="16"/>
      <c r="AR171" s="512" t="str">
        <f t="shared" si="37"/>
        <v/>
      </c>
      <c r="AS171" s="512"/>
      <c r="BG171" s="17" t="str">
        <f t="shared" si="38"/>
        <v/>
      </c>
    </row>
    <row r="172" spans="2:59" s="8" customFormat="1" x14ac:dyDescent="0.35">
      <c r="B172" s="18"/>
      <c r="C172" s="19"/>
      <c r="D172" s="20"/>
      <c r="E172" s="20"/>
      <c r="F172" s="21" t="str">
        <f t="shared" si="34"/>
        <v/>
      </c>
      <c r="G172" s="15"/>
      <c r="H172" s="15"/>
      <c r="I172" s="15"/>
      <c r="J172" s="15"/>
      <c r="K172" s="15"/>
      <c r="L172" s="15"/>
      <c r="M172" s="15"/>
      <c r="N172" s="15"/>
      <c r="O172" s="15"/>
      <c r="P172" s="15"/>
      <c r="Q172" s="22" t="str">
        <f t="shared" si="35"/>
        <v/>
      </c>
      <c r="R172" s="15"/>
      <c r="S172" s="15"/>
      <c r="T172" s="15"/>
      <c r="U172" s="15"/>
      <c r="V172" s="15"/>
      <c r="W172" s="15"/>
      <c r="X172" s="15"/>
      <c r="Y172" s="15"/>
      <c r="Z172" s="15"/>
      <c r="AA172" s="15"/>
      <c r="AB172" s="22" t="str">
        <f t="shared" si="36"/>
        <v/>
      </c>
      <c r="AC172" s="15"/>
      <c r="AD172" s="15"/>
      <c r="AE172" s="15"/>
      <c r="AF172" s="15"/>
      <c r="AG172" s="15"/>
      <c r="AH172" s="15"/>
      <c r="AI172" s="15"/>
      <c r="AJ172" s="15"/>
      <c r="AK172" s="15"/>
      <c r="AL172" s="15"/>
      <c r="AM172" s="15"/>
      <c r="AN172" s="15"/>
      <c r="AO172" s="15"/>
      <c r="AP172" s="16"/>
      <c r="AQ172" s="16"/>
      <c r="AR172" s="512" t="str">
        <f t="shared" si="37"/>
        <v/>
      </c>
      <c r="AS172" s="512"/>
      <c r="BG172" s="17" t="str">
        <f t="shared" si="38"/>
        <v/>
      </c>
    </row>
    <row r="173" spans="2:59" s="8" customFormat="1" x14ac:dyDescent="0.35">
      <c r="B173" s="18"/>
      <c r="C173" s="19"/>
      <c r="D173" s="20"/>
      <c r="E173" s="20"/>
      <c r="F173" s="21" t="str">
        <f t="shared" si="34"/>
        <v/>
      </c>
      <c r="G173" s="15"/>
      <c r="H173" s="15"/>
      <c r="I173" s="15"/>
      <c r="J173" s="15"/>
      <c r="K173" s="15"/>
      <c r="L173" s="15"/>
      <c r="M173" s="15"/>
      <c r="N173" s="15"/>
      <c r="O173" s="15"/>
      <c r="P173" s="15"/>
      <c r="Q173" s="22" t="str">
        <f t="shared" si="35"/>
        <v/>
      </c>
      <c r="R173" s="15"/>
      <c r="S173" s="15"/>
      <c r="T173" s="15"/>
      <c r="U173" s="15"/>
      <c r="V173" s="15"/>
      <c r="W173" s="15"/>
      <c r="X173" s="15"/>
      <c r="Y173" s="15"/>
      <c r="Z173" s="15"/>
      <c r="AA173" s="15"/>
      <c r="AB173" s="22" t="str">
        <f t="shared" si="36"/>
        <v/>
      </c>
      <c r="AC173" s="15"/>
      <c r="AD173" s="15"/>
      <c r="AE173" s="15"/>
      <c r="AF173" s="15"/>
      <c r="AG173" s="15"/>
      <c r="AH173" s="15"/>
      <c r="AI173" s="15"/>
      <c r="AJ173" s="15"/>
      <c r="AK173" s="15"/>
      <c r="AL173" s="15"/>
      <c r="AM173" s="15"/>
      <c r="AN173" s="15"/>
      <c r="AO173" s="15"/>
      <c r="AP173" s="16"/>
      <c r="AQ173" s="16"/>
      <c r="AR173" s="512" t="str">
        <f t="shared" si="37"/>
        <v/>
      </c>
      <c r="AS173" s="512"/>
      <c r="BG173" s="17" t="str">
        <f t="shared" si="38"/>
        <v/>
      </c>
    </row>
    <row r="174" spans="2:59" s="8" customFormat="1" x14ac:dyDescent="0.35">
      <c r="B174" s="18"/>
      <c r="C174" s="19"/>
      <c r="D174" s="20"/>
      <c r="E174" s="20"/>
      <c r="F174" s="21" t="str">
        <f t="shared" si="34"/>
        <v/>
      </c>
      <c r="G174" s="15"/>
      <c r="H174" s="15"/>
      <c r="I174" s="15"/>
      <c r="J174" s="15"/>
      <c r="K174" s="15"/>
      <c r="L174" s="15"/>
      <c r="M174" s="15"/>
      <c r="N174" s="15"/>
      <c r="O174" s="15"/>
      <c r="P174" s="15"/>
      <c r="Q174" s="22" t="str">
        <f t="shared" si="35"/>
        <v/>
      </c>
      <c r="R174" s="15"/>
      <c r="S174" s="15"/>
      <c r="T174" s="15"/>
      <c r="U174" s="15"/>
      <c r="V174" s="15"/>
      <c r="W174" s="15"/>
      <c r="X174" s="15"/>
      <c r="Y174" s="15"/>
      <c r="Z174" s="15"/>
      <c r="AA174" s="15"/>
      <c r="AB174" s="22" t="str">
        <f t="shared" si="36"/>
        <v/>
      </c>
      <c r="AC174" s="15"/>
      <c r="AD174" s="15"/>
      <c r="AE174" s="15"/>
      <c r="AF174" s="15"/>
      <c r="AG174" s="15"/>
      <c r="AH174" s="15"/>
      <c r="AI174" s="15"/>
      <c r="AJ174" s="15"/>
      <c r="AK174" s="15"/>
      <c r="AL174" s="15"/>
      <c r="AM174" s="15"/>
      <c r="AN174" s="15"/>
      <c r="AO174" s="15"/>
      <c r="AP174" s="16"/>
      <c r="AQ174" s="16"/>
      <c r="AR174" s="512" t="str">
        <f t="shared" si="37"/>
        <v/>
      </c>
      <c r="AS174" s="512"/>
      <c r="BG174" s="17" t="str">
        <f t="shared" si="38"/>
        <v/>
      </c>
    </row>
    <row r="175" spans="2:59" s="8" customFormat="1" x14ac:dyDescent="0.35">
      <c r="B175" s="18"/>
      <c r="C175" s="19"/>
      <c r="D175" s="20"/>
      <c r="E175" s="20"/>
      <c r="F175" s="21" t="str">
        <f t="shared" si="34"/>
        <v/>
      </c>
      <c r="G175" s="15"/>
      <c r="H175" s="15"/>
      <c r="I175" s="15"/>
      <c r="J175" s="15"/>
      <c r="K175" s="15"/>
      <c r="L175" s="15"/>
      <c r="M175" s="15"/>
      <c r="N175" s="15"/>
      <c r="O175" s="15"/>
      <c r="P175" s="15"/>
      <c r="Q175" s="22" t="str">
        <f t="shared" si="35"/>
        <v/>
      </c>
      <c r="R175" s="15"/>
      <c r="S175" s="15"/>
      <c r="T175" s="15"/>
      <c r="U175" s="15"/>
      <c r="V175" s="15"/>
      <c r="W175" s="15"/>
      <c r="X175" s="15"/>
      <c r="Y175" s="15"/>
      <c r="Z175" s="15"/>
      <c r="AA175" s="15"/>
      <c r="AB175" s="22" t="str">
        <f t="shared" si="36"/>
        <v/>
      </c>
      <c r="AC175" s="15"/>
      <c r="AD175" s="15"/>
      <c r="AE175" s="15"/>
      <c r="AF175" s="15"/>
      <c r="AG175" s="15"/>
      <c r="AH175" s="15"/>
      <c r="AI175" s="15"/>
      <c r="AJ175" s="15"/>
      <c r="AK175" s="15"/>
      <c r="AL175" s="15"/>
      <c r="AM175" s="15"/>
      <c r="AN175" s="15"/>
      <c r="AO175" s="15"/>
      <c r="AP175" s="16"/>
      <c r="AQ175" s="16"/>
      <c r="AR175" s="512" t="str">
        <f t="shared" si="37"/>
        <v/>
      </c>
      <c r="AS175" s="512"/>
      <c r="BG175" s="17" t="str">
        <f t="shared" si="38"/>
        <v/>
      </c>
    </row>
    <row r="176" spans="2:59" s="8" customFormat="1" x14ac:dyDescent="0.35">
      <c r="B176" s="18"/>
      <c r="C176" s="19"/>
      <c r="D176" s="20"/>
      <c r="E176" s="20"/>
      <c r="F176" s="21" t="str">
        <f t="shared" si="34"/>
        <v/>
      </c>
      <c r="G176" s="15"/>
      <c r="H176" s="15"/>
      <c r="I176" s="15"/>
      <c r="J176" s="15"/>
      <c r="K176" s="15"/>
      <c r="L176" s="15"/>
      <c r="M176" s="15"/>
      <c r="N176" s="15"/>
      <c r="O176" s="15"/>
      <c r="P176" s="15"/>
      <c r="Q176" s="22" t="str">
        <f t="shared" si="35"/>
        <v/>
      </c>
      <c r="R176" s="15"/>
      <c r="S176" s="15"/>
      <c r="T176" s="15"/>
      <c r="U176" s="15"/>
      <c r="V176" s="15"/>
      <c r="W176" s="15"/>
      <c r="X176" s="15"/>
      <c r="Y176" s="15"/>
      <c r="Z176" s="15"/>
      <c r="AA176" s="15"/>
      <c r="AB176" s="22" t="str">
        <f t="shared" si="36"/>
        <v/>
      </c>
      <c r="AC176" s="15"/>
      <c r="AD176" s="15"/>
      <c r="AE176" s="15"/>
      <c r="AF176" s="15"/>
      <c r="AG176" s="15"/>
      <c r="AH176" s="15"/>
      <c r="AI176" s="15"/>
      <c r="AJ176" s="15"/>
      <c r="AK176" s="15"/>
      <c r="AL176" s="15"/>
      <c r="AM176" s="15"/>
      <c r="AN176" s="15"/>
      <c r="AO176" s="15"/>
      <c r="AP176" s="16"/>
      <c r="AQ176" s="16"/>
      <c r="AR176" s="512" t="str">
        <f t="shared" si="37"/>
        <v/>
      </c>
      <c r="AS176" s="512"/>
      <c r="BG176" s="17" t="str">
        <f t="shared" si="38"/>
        <v/>
      </c>
    </row>
    <row r="177" spans="2:59" s="8" customFormat="1" x14ac:dyDescent="0.35">
      <c r="B177" s="18"/>
      <c r="C177" s="19"/>
      <c r="D177" s="20"/>
      <c r="E177" s="20"/>
      <c r="F177" s="21" t="str">
        <f t="shared" si="34"/>
        <v/>
      </c>
      <c r="G177" s="15"/>
      <c r="H177" s="15"/>
      <c r="I177" s="15"/>
      <c r="J177" s="15"/>
      <c r="K177" s="15"/>
      <c r="L177" s="15"/>
      <c r="M177" s="15"/>
      <c r="N177" s="15"/>
      <c r="O177" s="15"/>
      <c r="P177" s="15"/>
      <c r="Q177" s="22" t="str">
        <f t="shared" si="35"/>
        <v/>
      </c>
      <c r="R177" s="15"/>
      <c r="S177" s="15"/>
      <c r="T177" s="15"/>
      <c r="U177" s="15"/>
      <c r="V177" s="15"/>
      <c r="W177" s="15"/>
      <c r="X177" s="15"/>
      <c r="Y177" s="15"/>
      <c r="Z177" s="15"/>
      <c r="AA177" s="15"/>
      <c r="AB177" s="22" t="str">
        <f t="shared" si="36"/>
        <v/>
      </c>
      <c r="AC177" s="15"/>
      <c r="AD177" s="15"/>
      <c r="AE177" s="15"/>
      <c r="AF177" s="15"/>
      <c r="AG177" s="15"/>
      <c r="AH177" s="15"/>
      <c r="AI177" s="15"/>
      <c r="AJ177" s="15"/>
      <c r="AK177" s="15"/>
      <c r="AL177" s="15"/>
      <c r="AM177" s="15"/>
      <c r="AN177" s="15"/>
      <c r="AO177" s="15"/>
      <c r="AP177" s="16"/>
      <c r="AQ177" s="16"/>
      <c r="AR177" s="512" t="str">
        <f t="shared" si="37"/>
        <v/>
      </c>
      <c r="AS177" s="512"/>
      <c r="BG177" s="17" t="str">
        <f t="shared" si="38"/>
        <v/>
      </c>
    </row>
    <row r="178" spans="2:59" s="8" customFormat="1" x14ac:dyDescent="0.35">
      <c r="B178" s="18"/>
      <c r="C178" s="19"/>
      <c r="D178" s="20"/>
      <c r="E178" s="20"/>
      <c r="F178" s="21" t="str">
        <f t="shared" si="34"/>
        <v/>
      </c>
      <c r="G178" s="15"/>
      <c r="H178" s="15"/>
      <c r="I178" s="15"/>
      <c r="J178" s="15"/>
      <c r="K178" s="15"/>
      <c r="L178" s="15"/>
      <c r="M178" s="15"/>
      <c r="N178" s="15"/>
      <c r="O178" s="15"/>
      <c r="P178" s="15"/>
      <c r="Q178" s="22" t="str">
        <f t="shared" si="35"/>
        <v/>
      </c>
      <c r="R178" s="15"/>
      <c r="S178" s="15"/>
      <c r="T178" s="15"/>
      <c r="U178" s="15"/>
      <c r="V178" s="15"/>
      <c r="W178" s="15"/>
      <c r="X178" s="15"/>
      <c r="Y178" s="15"/>
      <c r="Z178" s="15"/>
      <c r="AA178" s="15"/>
      <c r="AB178" s="22" t="str">
        <f t="shared" si="36"/>
        <v/>
      </c>
      <c r="AC178" s="15"/>
      <c r="AD178" s="15"/>
      <c r="AE178" s="15"/>
      <c r="AF178" s="15"/>
      <c r="AG178" s="15"/>
      <c r="AH178" s="15"/>
      <c r="AI178" s="15"/>
      <c r="AJ178" s="15"/>
      <c r="AK178" s="15"/>
      <c r="AL178" s="15"/>
      <c r="AM178" s="15"/>
      <c r="AN178" s="15"/>
      <c r="AO178" s="15"/>
      <c r="AP178" s="16"/>
      <c r="AQ178" s="16"/>
      <c r="AR178" s="512" t="str">
        <f t="shared" si="37"/>
        <v/>
      </c>
      <c r="AS178" s="512"/>
      <c r="BG178" s="17" t="str">
        <f t="shared" si="38"/>
        <v/>
      </c>
    </row>
    <row r="179" spans="2:59" s="8" customFormat="1" x14ac:dyDescent="0.35">
      <c r="B179" s="18"/>
      <c r="C179" s="19"/>
      <c r="D179" s="20"/>
      <c r="E179" s="20"/>
      <c r="F179" s="21" t="str">
        <f t="shared" si="34"/>
        <v/>
      </c>
      <c r="G179" s="15"/>
      <c r="H179" s="15"/>
      <c r="I179" s="15"/>
      <c r="J179" s="15"/>
      <c r="K179" s="15"/>
      <c r="L179" s="15"/>
      <c r="M179" s="15"/>
      <c r="N179" s="15"/>
      <c r="O179" s="15"/>
      <c r="P179" s="15"/>
      <c r="Q179" s="22" t="str">
        <f t="shared" si="35"/>
        <v/>
      </c>
      <c r="R179" s="15"/>
      <c r="S179" s="15"/>
      <c r="T179" s="15"/>
      <c r="U179" s="15"/>
      <c r="V179" s="15"/>
      <c r="W179" s="15"/>
      <c r="X179" s="15"/>
      <c r="Y179" s="15"/>
      <c r="Z179" s="15"/>
      <c r="AA179" s="15"/>
      <c r="AB179" s="22" t="str">
        <f t="shared" si="36"/>
        <v/>
      </c>
      <c r="AC179" s="15"/>
      <c r="AD179" s="15"/>
      <c r="AE179" s="15"/>
      <c r="AF179" s="15"/>
      <c r="AG179" s="15"/>
      <c r="AH179" s="15"/>
      <c r="AI179" s="15"/>
      <c r="AJ179" s="15"/>
      <c r="AK179" s="15"/>
      <c r="AL179" s="15"/>
      <c r="AM179" s="15"/>
      <c r="AN179" s="15"/>
      <c r="AO179" s="15"/>
      <c r="AP179" s="16"/>
      <c r="AQ179" s="16"/>
      <c r="AR179" s="512" t="str">
        <f t="shared" si="37"/>
        <v/>
      </c>
      <c r="AS179" s="512"/>
      <c r="BG179" s="17" t="str">
        <f t="shared" si="38"/>
        <v/>
      </c>
    </row>
    <row r="180" spans="2:59" s="8" customFormat="1" x14ac:dyDescent="0.35">
      <c r="B180" s="18"/>
      <c r="C180" s="19"/>
      <c r="D180" s="20"/>
      <c r="E180" s="20"/>
      <c r="F180" s="21" t="str">
        <f t="shared" si="34"/>
        <v/>
      </c>
      <c r="G180" s="15"/>
      <c r="H180" s="15"/>
      <c r="I180" s="15"/>
      <c r="J180" s="15"/>
      <c r="K180" s="15"/>
      <c r="L180" s="15"/>
      <c r="M180" s="15"/>
      <c r="N180" s="15"/>
      <c r="O180" s="15"/>
      <c r="P180" s="15"/>
      <c r="Q180" s="22" t="str">
        <f t="shared" si="35"/>
        <v/>
      </c>
      <c r="R180" s="15"/>
      <c r="S180" s="15"/>
      <c r="T180" s="15"/>
      <c r="U180" s="15"/>
      <c r="V180" s="15"/>
      <c r="W180" s="15"/>
      <c r="X180" s="15"/>
      <c r="Y180" s="15"/>
      <c r="Z180" s="15"/>
      <c r="AA180" s="15"/>
      <c r="AB180" s="22" t="str">
        <f t="shared" si="36"/>
        <v/>
      </c>
      <c r="AC180" s="15"/>
      <c r="AD180" s="15"/>
      <c r="AE180" s="15"/>
      <c r="AF180" s="15"/>
      <c r="AG180" s="15"/>
      <c r="AH180" s="15"/>
      <c r="AI180" s="15"/>
      <c r="AJ180" s="15"/>
      <c r="AK180" s="15"/>
      <c r="AL180" s="15"/>
      <c r="AM180" s="15"/>
      <c r="AN180" s="15"/>
      <c r="AO180" s="15"/>
      <c r="AP180" s="16"/>
      <c r="AQ180" s="16"/>
      <c r="AR180" s="512" t="str">
        <f t="shared" si="37"/>
        <v/>
      </c>
      <c r="AS180" s="512"/>
      <c r="BG180" s="17" t="str">
        <f t="shared" si="38"/>
        <v/>
      </c>
    </row>
    <row r="181" spans="2:59" s="8" customFormat="1" x14ac:dyDescent="0.35">
      <c r="B181" s="18"/>
      <c r="C181" s="19"/>
      <c r="D181" s="20"/>
      <c r="E181" s="20"/>
      <c r="F181" s="21" t="str">
        <f t="shared" si="34"/>
        <v/>
      </c>
      <c r="G181" s="15"/>
      <c r="H181" s="15"/>
      <c r="I181" s="15"/>
      <c r="J181" s="15"/>
      <c r="K181" s="15"/>
      <c r="L181" s="15"/>
      <c r="M181" s="15"/>
      <c r="N181" s="15"/>
      <c r="O181" s="15"/>
      <c r="P181" s="15"/>
      <c r="Q181" s="22" t="str">
        <f t="shared" si="35"/>
        <v/>
      </c>
      <c r="R181" s="15"/>
      <c r="S181" s="15"/>
      <c r="T181" s="15"/>
      <c r="U181" s="15"/>
      <c r="V181" s="15"/>
      <c r="W181" s="15"/>
      <c r="X181" s="15"/>
      <c r="Y181" s="15"/>
      <c r="Z181" s="15"/>
      <c r="AA181" s="15"/>
      <c r="AB181" s="22" t="str">
        <f t="shared" si="36"/>
        <v/>
      </c>
      <c r="AC181" s="15"/>
      <c r="AD181" s="15"/>
      <c r="AE181" s="15"/>
      <c r="AF181" s="15"/>
      <c r="AG181" s="15"/>
      <c r="AH181" s="15"/>
      <c r="AI181" s="15"/>
      <c r="AJ181" s="15"/>
      <c r="AK181" s="15"/>
      <c r="AL181" s="15"/>
      <c r="AM181" s="15"/>
      <c r="AN181" s="15"/>
      <c r="AO181" s="15"/>
      <c r="AP181" s="16"/>
      <c r="AQ181" s="16"/>
      <c r="AR181" s="512" t="str">
        <f t="shared" si="37"/>
        <v/>
      </c>
      <c r="AS181" s="512"/>
      <c r="BG181" s="17" t="str">
        <f t="shared" si="38"/>
        <v/>
      </c>
    </row>
    <row r="182" spans="2:59" s="8" customFormat="1" x14ac:dyDescent="0.35">
      <c r="B182" s="18"/>
      <c r="C182" s="19"/>
      <c r="D182" s="20"/>
      <c r="E182" s="20"/>
      <c r="F182" s="21" t="str">
        <f t="shared" si="34"/>
        <v/>
      </c>
      <c r="G182" s="15"/>
      <c r="H182" s="15"/>
      <c r="I182" s="15"/>
      <c r="J182" s="15"/>
      <c r="K182" s="15"/>
      <c r="L182" s="15"/>
      <c r="M182" s="15"/>
      <c r="N182" s="15"/>
      <c r="O182" s="15"/>
      <c r="P182" s="15"/>
      <c r="Q182" s="22" t="str">
        <f t="shared" si="35"/>
        <v/>
      </c>
      <c r="R182" s="15"/>
      <c r="S182" s="15"/>
      <c r="T182" s="15"/>
      <c r="U182" s="15"/>
      <c r="V182" s="15"/>
      <c r="W182" s="15"/>
      <c r="X182" s="15"/>
      <c r="Y182" s="15"/>
      <c r="Z182" s="15"/>
      <c r="AA182" s="15"/>
      <c r="AB182" s="22" t="str">
        <f t="shared" si="36"/>
        <v/>
      </c>
      <c r="AC182" s="15"/>
      <c r="AD182" s="15"/>
      <c r="AE182" s="15"/>
      <c r="AF182" s="15"/>
      <c r="AG182" s="15"/>
      <c r="AH182" s="15"/>
      <c r="AI182" s="15"/>
      <c r="AJ182" s="15"/>
      <c r="AK182" s="15"/>
      <c r="AL182" s="15"/>
      <c r="AM182" s="15"/>
      <c r="AN182" s="15"/>
      <c r="AO182" s="15"/>
      <c r="AP182" s="16"/>
      <c r="AQ182" s="16"/>
      <c r="AR182" s="512" t="str">
        <f t="shared" si="37"/>
        <v/>
      </c>
      <c r="AS182" s="512"/>
      <c r="BG182" s="17" t="str">
        <f t="shared" si="38"/>
        <v/>
      </c>
    </row>
    <row r="183" spans="2:59" s="8" customFormat="1" x14ac:dyDescent="0.35">
      <c r="B183" s="18"/>
      <c r="C183" s="19"/>
      <c r="D183" s="20"/>
      <c r="E183" s="20"/>
      <c r="F183" s="21" t="str">
        <f t="shared" si="34"/>
        <v/>
      </c>
      <c r="G183" s="15"/>
      <c r="H183" s="15"/>
      <c r="I183" s="15"/>
      <c r="J183" s="15"/>
      <c r="K183" s="15"/>
      <c r="L183" s="15"/>
      <c r="M183" s="15"/>
      <c r="N183" s="15"/>
      <c r="O183" s="15"/>
      <c r="P183" s="15"/>
      <c r="Q183" s="22" t="str">
        <f t="shared" si="35"/>
        <v/>
      </c>
      <c r="R183" s="15"/>
      <c r="S183" s="15"/>
      <c r="T183" s="15"/>
      <c r="U183" s="15"/>
      <c r="V183" s="15"/>
      <c r="W183" s="15"/>
      <c r="X183" s="15"/>
      <c r="Y183" s="15"/>
      <c r="Z183" s="15"/>
      <c r="AA183" s="15"/>
      <c r="AB183" s="22" t="str">
        <f t="shared" si="36"/>
        <v/>
      </c>
      <c r="AC183" s="15"/>
      <c r="AD183" s="15"/>
      <c r="AE183" s="15"/>
      <c r="AF183" s="15"/>
      <c r="AG183" s="15"/>
      <c r="AH183" s="15"/>
      <c r="AI183" s="15"/>
      <c r="AJ183" s="15"/>
      <c r="AK183" s="15"/>
      <c r="AL183" s="15"/>
      <c r="AM183" s="15"/>
      <c r="AN183" s="15"/>
      <c r="AO183" s="15"/>
      <c r="AP183" s="16"/>
      <c r="AQ183" s="16"/>
      <c r="AR183" s="512" t="str">
        <f t="shared" si="37"/>
        <v/>
      </c>
      <c r="AS183" s="512"/>
      <c r="BG183" s="17" t="str">
        <f t="shared" si="38"/>
        <v/>
      </c>
    </row>
    <row r="184" spans="2:59" s="8" customFormat="1" x14ac:dyDescent="0.35">
      <c r="B184" s="18"/>
      <c r="C184" s="19"/>
      <c r="D184" s="20"/>
      <c r="E184" s="20"/>
      <c r="F184" s="21" t="str">
        <f t="shared" si="34"/>
        <v/>
      </c>
      <c r="G184" s="15"/>
      <c r="H184" s="15"/>
      <c r="I184" s="15"/>
      <c r="J184" s="15"/>
      <c r="K184" s="15"/>
      <c r="L184" s="15"/>
      <c r="M184" s="15"/>
      <c r="N184" s="15"/>
      <c r="O184" s="15"/>
      <c r="P184" s="15"/>
      <c r="Q184" s="22" t="str">
        <f t="shared" si="35"/>
        <v/>
      </c>
      <c r="R184" s="15"/>
      <c r="S184" s="15"/>
      <c r="T184" s="15"/>
      <c r="U184" s="15"/>
      <c r="V184" s="15"/>
      <c r="W184" s="15"/>
      <c r="X184" s="15"/>
      <c r="Y184" s="15"/>
      <c r="Z184" s="15"/>
      <c r="AA184" s="15"/>
      <c r="AB184" s="22" t="str">
        <f t="shared" si="36"/>
        <v/>
      </c>
      <c r="AC184" s="15"/>
      <c r="AD184" s="15"/>
      <c r="AE184" s="15"/>
      <c r="AF184" s="15"/>
      <c r="AG184" s="15"/>
      <c r="AH184" s="15"/>
      <c r="AI184" s="15"/>
      <c r="AJ184" s="15"/>
      <c r="AK184" s="15"/>
      <c r="AL184" s="15"/>
      <c r="AM184" s="15"/>
      <c r="AN184" s="15"/>
      <c r="AO184" s="15"/>
      <c r="AP184" s="16"/>
      <c r="AQ184" s="16"/>
      <c r="AR184" s="512" t="str">
        <f t="shared" si="37"/>
        <v/>
      </c>
      <c r="AS184" s="512"/>
      <c r="BG184" s="17" t="str">
        <f t="shared" si="38"/>
        <v/>
      </c>
    </row>
    <row r="185" spans="2:59" s="8" customFormat="1" x14ac:dyDescent="0.35">
      <c r="B185" s="18"/>
      <c r="C185" s="19"/>
      <c r="D185" s="20"/>
      <c r="E185" s="20"/>
      <c r="F185" s="21" t="str">
        <f t="shared" si="34"/>
        <v/>
      </c>
      <c r="G185" s="15"/>
      <c r="H185" s="15"/>
      <c r="I185" s="15"/>
      <c r="J185" s="15"/>
      <c r="K185" s="15"/>
      <c r="L185" s="15"/>
      <c r="M185" s="15"/>
      <c r="N185" s="15"/>
      <c r="O185" s="15"/>
      <c r="P185" s="15"/>
      <c r="Q185" s="22" t="str">
        <f t="shared" si="35"/>
        <v/>
      </c>
      <c r="R185" s="15"/>
      <c r="S185" s="15"/>
      <c r="T185" s="15"/>
      <c r="U185" s="15"/>
      <c r="V185" s="15"/>
      <c r="W185" s="15"/>
      <c r="X185" s="15"/>
      <c r="Y185" s="15"/>
      <c r="Z185" s="15"/>
      <c r="AA185" s="15"/>
      <c r="AB185" s="22" t="str">
        <f t="shared" si="36"/>
        <v/>
      </c>
      <c r="AC185" s="15"/>
      <c r="AD185" s="15"/>
      <c r="AE185" s="15"/>
      <c r="AF185" s="15"/>
      <c r="AG185" s="15"/>
      <c r="AH185" s="15"/>
      <c r="AI185" s="15"/>
      <c r="AJ185" s="15"/>
      <c r="AK185" s="15"/>
      <c r="AL185" s="15"/>
      <c r="AM185" s="15"/>
      <c r="AN185" s="15"/>
      <c r="AO185" s="15"/>
      <c r="AP185" s="16"/>
      <c r="AQ185" s="16"/>
      <c r="AR185" s="512" t="str">
        <f t="shared" si="37"/>
        <v/>
      </c>
      <c r="AS185" s="512"/>
      <c r="BG185" s="17" t="str">
        <f t="shared" si="38"/>
        <v/>
      </c>
    </row>
    <row r="186" spans="2:59" s="8" customFormat="1" x14ac:dyDescent="0.35">
      <c r="B186" s="18"/>
      <c r="C186" s="19"/>
      <c r="D186" s="20"/>
      <c r="E186" s="20"/>
      <c r="F186" s="21" t="str">
        <f t="shared" si="34"/>
        <v/>
      </c>
      <c r="G186" s="15"/>
      <c r="H186" s="15"/>
      <c r="I186" s="15"/>
      <c r="J186" s="15"/>
      <c r="K186" s="15"/>
      <c r="L186" s="15"/>
      <c r="M186" s="15"/>
      <c r="N186" s="15"/>
      <c r="O186" s="15"/>
      <c r="P186" s="15"/>
      <c r="Q186" s="22" t="str">
        <f t="shared" si="35"/>
        <v/>
      </c>
      <c r="R186" s="15"/>
      <c r="S186" s="15"/>
      <c r="T186" s="15"/>
      <c r="U186" s="15"/>
      <c r="V186" s="15"/>
      <c r="W186" s="15"/>
      <c r="X186" s="15"/>
      <c r="Y186" s="15"/>
      <c r="Z186" s="15"/>
      <c r="AA186" s="15"/>
      <c r="AB186" s="22" t="str">
        <f t="shared" si="36"/>
        <v/>
      </c>
      <c r="AC186" s="15"/>
      <c r="AD186" s="15"/>
      <c r="AE186" s="15"/>
      <c r="AF186" s="15"/>
      <c r="AG186" s="15"/>
      <c r="AH186" s="15"/>
      <c r="AI186" s="15"/>
      <c r="AJ186" s="15"/>
      <c r="AK186" s="15"/>
      <c r="AL186" s="15"/>
      <c r="AM186" s="15"/>
      <c r="AN186" s="15"/>
      <c r="AO186" s="15"/>
      <c r="AP186" s="16"/>
      <c r="AQ186" s="16"/>
      <c r="AR186" s="512" t="str">
        <f t="shared" si="37"/>
        <v/>
      </c>
      <c r="AS186" s="512"/>
      <c r="BG186" s="17" t="str">
        <f t="shared" si="38"/>
        <v/>
      </c>
    </row>
    <row r="187" spans="2:59" s="8" customFormat="1" x14ac:dyDescent="0.35">
      <c r="B187" s="18"/>
      <c r="C187" s="19"/>
      <c r="D187" s="20"/>
      <c r="E187" s="20"/>
      <c r="F187" s="21" t="str">
        <f t="shared" si="34"/>
        <v/>
      </c>
      <c r="G187" s="15"/>
      <c r="H187" s="15"/>
      <c r="I187" s="15"/>
      <c r="J187" s="15"/>
      <c r="K187" s="15"/>
      <c r="L187" s="15"/>
      <c r="M187" s="15"/>
      <c r="N187" s="15"/>
      <c r="O187" s="15"/>
      <c r="P187" s="15"/>
      <c r="Q187" s="22" t="str">
        <f t="shared" si="35"/>
        <v/>
      </c>
      <c r="R187" s="15"/>
      <c r="S187" s="15"/>
      <c r="T187" s="15"/>
      <c r="U187" s="15"/>
      <c r="V187" s="15"/>
      <c r="W187" s="15"/>
      <c r="X187" s="15"/>
      <c r="Y187" s="15"/>
      <c r="Z187" s="15"/>
      <c r="AA187" s="15"/>
      <c r="AB187" s="22" t="str">
        <f t="shared" si="36"/>
        <v/>
      </c>
      <c r="AC187" s="15"/>
      <c r="AD187" s="15"/>
      <c r="AE187" s="15"/>
      <c r="AF187" s="15"/>
      <c r="AG187" s="15"/>
      <c r="AH187" s="15"/>
      <c r="AI187" s="15"/>
      <c r="AJ187" s="15"/>
      <c r="AK187" s="15"/>
      <c r="AL187" s="15"/>
      <c r="AM187" s="15"/>
      <c r="AN187" s="15"/>
      <c r="AO187" s="15"/>
      <c r="AP187" s="16"/>
      <c r="AQ187" s="16"/>
      <c r="AR187" s="512" t="str">
        <f t="shared" si="37"/>
        <v/>
      </c>
      <c r="AS187" s="512"/>
      <c r="BG187" s="17" t="str">
        <f t="shared" si="38"/>
        <v/>
      </c>
    </row>
    <row r="188" spans="2:59" s="8" customFormat="1" x14ac:dyDescent="0.35">
      <c r="B188" s="18"/>
      <c r="C188" s="19"/>
      <c r="D188" s="20"/>
      <c r="E188" s="20"/>
      <c r="F188" s="21" t="str">
        <f t="shared" si="34"/>
        <v/>
      </c>
      <c r="G188" s="15"/>
      <c r="H188" s="15"/>
      <c r="I188" s="15"/>
      <c r="J188" s="15"/>
      <c r="K188" s="15"/>
      <c r="L188" s="15"/>
      <c r="M188" s="15"/>
      <c r="N188" s="15"/>
      <c r="O188" s="15"/>
      <c r="P188" s="15"/>
      <c r="Q188" s="22" t="str">
        <f t="shared" si="35"/>
        <v/>
      </c>
      <c r="R188" s="15"/>
      <c r="S188" s="15"/>
      <c r="T188" s="15"/>
      <c r="U188" s="15"/>
      <c r="V188" s="15"/>
      <c r="W188" s="15"/>
      <c r="X188" s="15"/>
      <c r="Y188" s="15"/>
      <c r="Z188" s="15"/>
      <c r="AA188" s="15"/>
      <c r="AB188" s="22" t="str">
        <f t="shared" si="36"/>
        <v/>
      </c>
      <c r="AC188" s="15"/>
      <c r="AD188" s="15"/>
      <c r="AE188" s="15"/>
      <c r="AF188" s="15"/>
      <c r="AG188" s="15"/>
      <c r="AH188" s="15"/>
      <c r="AI188" s="15"/>
      <c r="AJ188" s="15"/>
      <c r="AK188" s="15"/>
      <c r="AL188" s="15"/>
      <c r="AM188" s="15"/>
      <c r="AN188" s="15"/>
      <c r="AO188" s="15"/>
      <c r="AP188" s="16"/>
      <c r="AQ188" s="16"/>
      <c r="AR188" s="512" t="str">
        <f t="shared" si="37"/>
        <v/>
      </c>
      <c r="AS188" s="512"/>
      <c r="BG188" s="17" t="str">
        <f t="shared" si="38"/>
        <v/>
      </c>
    </row>
    <row r="189" spans="2:59" s="8" customFormat="1" x14ac:dyDescent="0.35">
      <c r="B189" s="18"/>
      <c r="C189" s="19"/>
      <c r="D189" s="20"/>
      <c r="E189" s="20"/>
      <c r="F189" s="21" t="str">
        <f t="shared" si="34"/>
        <v/>
      </c>
      <c r="G189" s="15"/>
      <c r="H189" s="15"/>
      <c r="I189" s="15"/>
      <c r="J189" s="15"/>
      <c r="K189" s="15"/>
      <c r="L189" s="15"/>
      <c r="M189" s="15"/>
      <c r="N189" s="15"/>
      <c r="O189" s="15"/>
      <c r="P189" s="15"/>
      <c r="Q189" s="22" t="str">
        <f t="shared" si="35"/>
        <v/>
      </c>
      <c r="R189" s="15"/>
      <c r="S189" s="15"/>
      <c r="T189" s="15"/>
      <c r="U189" s="15"/>
      <c r="V189" s="15"/>
      <c r="W189" s="15"/>
      <c r="X189" s="15"/>
      <c r="Y189" s="15"/>
      <c r="Z189" s="15"/>
      <c r="AA189" s="15"/>
      <c r="AB189" s="22" t="str">
        <f t="shared" si="36"/>
        <v/>
      </c>
      <c r="AC189" s="15"/>
      <c r="AD189" s="15"/>
      <c r="AE189" s="15"/>
      <c r="AF189" s="15"/>
      <c r="AG189" s="15"/>
      <c r="AH189" s="15"/>
      <c r="AI189" s="15"/>
      <c r="AJ189" s="15"/>
      <c r="AK189" s="15"/>
      <c r="AL189" s="15"/>
      <c r="AM189" s="15"/>
      <c r="AN189" s="15"/>
      <c r="AO189" s="15"/>
      <c r="AP189" s="16"/>
      <c r="AQ189" s="16"/>
      <c r="AR189" s="512" t="str">
        <f t="shared" si="37"/>
        <v/>
      </c>
      <c r="AS189" s="512"/>
      <c r="BG189" s="17" t="str">
        <f t="shared" si="38"/>
        <v/>
      </c>
    </row>
    <row r="190" spans="2:59" s="8" customFormat="1" x14ac:dyDescent="0.35">
      <c r="B190" s="18"/>
      <c r="C190" s="19"/>
      <c r="D190" s="20"/>
      <c r="E190" s="20"/>
      <c r="F190" s="21" t="str">
        <f t="shared" si="34"/>
        <v/>
      </c>
      <c r="G190" s="15"/>
      <c r="H190" s="15"/>
      <c r="I190" s="15"/>
      <c r="J190" s="15"/>
      <c r="K190" s="15"/>
      <c r="L190" s="15"/>
      <c r="M190" s="15"/>
      <c r="N190" s="15"/>
      <c r="O190" s="15"/>
      <c r="P190" s="15"/>
      <c r="Q190" s="22" t="str">
        <f t="shared" si="35"/>
        <v/>
      </c>
      <c r="R190" s="15"/>
      <c r="S190" s="15"/>
      <c r="T190" s="15"/>
      <c r="U190" s="15"/>
      <c r="V190" s="15"/>
      <c r="W190" s="15"/>
      <c r="X190" s="15"/>
      <c r="Y190" s="15"/>
      <c r="Z190" s="15"/>
      <c r="AA190" s="15"/>
      <c r="AB190" s="22" t="str">
        <f t="shared" si="36"/>
        <v/>
      </c>
      <c r="AC190" s="15"/>
      <c r="AD190" s="15"/>
      <c r="AE190" s="15"/>
      <c r="AF190" s="15"/>
      <c r="AG190" s="15"/>
      <c r="AH190" s="15"/>
      <c r="AI190" s="15"/>
      <c r="AJ190" s="15"/>
      <c r="AK190" s="15"/>
      <c r="AL190" s="15"/>
      <c r="AM190" s="15"/>
      <c r="AN190" s="15"/>
      <c r="AO190" s="15"/>
      <c r="AP190" s="16"/>
      <c r="AQ190" s="16"/>
      <c r="AR190" s="512" t="str">
        <f t="shared" si="37"/>
        <v/>
      </c>
      <c r="AS190" s="512"/>
      <c r="BG190" s="17" t="str">
        <f t="shared" si="38"/>
        <v/>
      </c>
    </row>
    <row r="191" spans="2:59" s="8" customFormat="1" x14ac:dyDescent="0.35">
      <c r="B191" s="18"/>
      <c r="C191" s="19"/>
      <c r="D191" s="20"/>
      <c r="E191" s="20"/>
      <c r="F191" s="21" t="str">
        <f t="shared" si="34"/>
        <v/>
      </c>
      <c r="G191" s="15"/>
      <c r="H191" s="15"/>
      <c r="I191" s="15"/>
      <c r="J191" s="15"/>
      <c r="K191" s="15"/>
      <c r="L191" s="15"/>
      <c r="M191" s="15"/>
      <c r="N191" s="15"/>
      <c r="O191" s="15"/>
      <c r="P191" s="15"/>
      <c r="Q191" s="22" t="str">
        <f t="shared" si="35"/>
        <v/>
      </c>
      <c r="R191" s="15"/>
      <c r="S191" s="15"/>
      <c r="T191" s="15"/>
      <c r="U191" s="15"/>
      <c r="V191" s="15"/>
      <c r="W191" s="15"/>
      <c r="X191" s="15"/>
      <c r="Y191" s="15"/>
      <c r="Z191" s="15"/>
      <c r="AA191" s="15"/>
      <c r="AB191" s="22" t="str">
        <f t="shared" si="36"/>
        <v/>
      </c>
      <c r="AC191" s="15"/>
      <c r="AD191" s="15"/>
      <c r="AE191" s="15"/>
      <c r="AF191" s="15"/>
      <c r="AG191" s="15"/>
      <c r="AH191" s="15"/>
      <c r="AI191" s="15"/>
      <c r="AJ191" s="15"/>
      <c r="AK191" s="15"/>
      <c r="AL191" s="15"/>
      <c r="AM191" s="15"/>
      <c r="AN191" s="15"/>
      <c r="AO191" s="15"/>
      <c r="AP191" s="16"/>
      <c r="AQ191" s="16"/>
      <c r="AR191" s="512" t="str">
        <f t="shared" si="37"/>
        <v/>
      </c>
      <c r="AS191" s="512"/>
      <c r="BG191" s="17" t="str">
        <f t="shared" si="38"/>
        <v/>
      </c>
    </row>
    <row r="192" spans="2:59" s="8" customFormat="1" x14ac:dyDescent="0.35">
      <c r="B192" s="18"/>
      <c r="C192" s="19"/>
      <c r="D192" s="20"/>
      <c r="E192" s="20"/>
      <c r="F192" s="21" t="str">
        <f t="shared" si="34"/>
        <v/>
      </c>
      <c r="G192" s="15"/>
      <c r="H192" s="15"/>
      <c r="I192" s="15"/>
      <c r="J192" s="15"/>
      <c r="K192" s="15"/>
      <c r="L192" s="15"/>
      <c r="M192" s="15"/>
      <c r="N192" s="15"/>
      <c r="O192" s="15"/>
      <c r="P192" s="15"/>
      <c r="Q192" s="22" t="str">
        <f t="shared" si="35"/>
        <v/>
      </c>
      <c r="R192" s="15"/>
      <c r="S192" s="15"/>
      <c r="T192" s="15"/>
      <c r="U192" s="15"/>
      <c r="V192" s="15"/>
      <c r="W192" s="15"/>
      <c r="X192" s="15"/>
      <c r="Y192" s="15"/>
      <c r="Z192" s="15"/>
      <c r="AA192" s="15"/>
      <c r="AB192" s="22" t="str">
        <f t="shared" si="36"/>
        <v/>
      </c>
      <c r="AC192" s="15"/>
      <c r="AD192" s="15"/>
      <c r="AE192" s="15"/>
      <c r="AF192" s="15"/>
      <c r="AG192" s="15"/>
      <c r="AH192" s="15"/>
      <c r="AI192" s="15"/>
      <c r="AJ192" s="15"/>
      <c r="AK192" s="15"/>
      <c r="AL192" s="15"/>
      <c r="AM192" s="15"/>
      <c r="AN192" s="15"/>
      <c r="AO192" s="15"/>
      <c r="AP192" s="16"/>
      <c r="AQ192" s="16"/>
      <c r="AR192" s="512" t="str">
        <f t="shared" si="37"/>
        <v/>
      </c>
      <c r="AS192" s="512"/>
      <c r="BG192" s="17" t="str">
        <f t="shared" si="38"/>
        <v/>
      </c>
    </row>
    <row r="193" spans="2:59" s="8" customFormat="1" x14ac:dyDescent="0.35">
      <c r="B193" s="18"/>
      <c r="C193" s="19"/>
      <c r="D193" s="20"/>
      <c r="E193" s="20"/>
      <c r="F193" s="21" t="str">
        <f t="shared" si="34"/>
        <v/>
      </c>
      <c r="G193" s="15"/>
      <c r="H193" s="15"/>
      <c r="I193" s="15"/>
      <c r="J193" s="15"/>
      <c r="K193" s="15"/>
      <c r="L193" s="15"/>
      <c r="M193" s="15"/>
      <c r="N193" s="15"/>
      <c r="O193" s="15"/>
      <c r="P193" s="15"/>
      <c r="Q193" s="22" t="str">
        <f t="shared" si="35"/>
        <v/>
      </c>
      <c r="R193" s="15"/>
      <c r="S193" s="15"/>
      <c r="T193" s="15"/>
      <c r="U193" s="15"/>
      <c r="V193" s="15"/>
      <c r="W193" s="15"/>
      <c r="X193" s="15"/>
      <c r="Y193" s="15"/>
      <c r="Z193" s="15"/>
      <c r="AA193" s="15"/>
      <c r="AB193" s="22" t="str">
        <f t="shared" si="36"/>
        <v/>
      </c>
      <c r="AC193" s="15"/>
      <c r="AD193" s="15"/>
      <c r="AE193" s="15"/>
      <c r="AF193" s="15"/>
      <c r="AG193" s="15"/>
      <c r="AH193" s="15"/>
      <c r="AI193" s="15"/>
      <c r="AJ193" s="15"/>
      <c r="AK193" s="15"/>
      <c r="AL193" s="15"/>
      <c r="AM193" s="15"/>
      <c r="AN193" s="15"/>
      <c r="AO193" s="15"/>
      <c r="AP193" s="16"/>
      <c r="AQ193" s="16"/>
      <c r="AR193" s="512" t="str">
        <f t="shared" si="37"/>
        <v/>
      </c>
      <c r="AS193" s="512"/>
      <c r="BG193" s="17" t="str">
        <f t="shared" si="38"/>
        <v/>
      </c>
    </row>
    <row r="194" spans="2:59" s="8" customFormat="1" x14ac:dyDescent="0.35">
      <c r="B194" s="18"/>
      <c r="C194" s="19"/>
      <c r="D194" s="20"/>
      <c r="E194" s="20"/>
      <c r="F194" s="21" t="str">
        <f t="shared" si="34"/>
        <v/>
      </c>
      <c r="G194" s="15"/>
      <c r="H194" s="15"/>
      <c r="I194" s="15"/>
      <c r="J194" s="15"/>
      <c r="K194" s="15"/>
      <c r="L194" s="15"/>
      <c r="M194" s="15"/>
      <c r="N194" s="15"/>
      <c r="O194" s="15"/>
      <c r="P194" s="15"/>
      <c r="Q194" s="22" t="str">
        <f t="shared" si="35"/>
        <v/>
      </c>
      <c r="R194" s="15"/>
      <c r="S194" s="15"/>
      <c r="T194" s="15"/>
      <c r="U194" s="15"/>
      <c r="V194" s="15"/>
      <c r="W194" s="15"/>
      <c r="X194" s="15"/>
      <c r="Y194" s="15"/>
      <c r="Z194" s="15"/>
      <c r="AA194" s="15"/>
      <c r="AB194" s="22" t="str">
        <f t="shared" si="36"/>
        <v/>
      </c>
      <c r="AC194" s="15"/>
      <c r="AD194" s="15"/>
      <c r="AE194" s="15"/>
      <c r="AF194" s="15"/>
      <c r="AG194" s="15"/>
      <c r="AH194" s="15"/>
      <c r="AI194" s="15"/>
      <c r="AJ194" s="15"/>
      <c r="AK194" s="15"/>
      <c r="AL194" s="15"/>
      <c r="AM194" s="15"/>
      <c r="AN194" s="15"/>
      <c r="AO194" s="15"/>
      <c r="AP194" s="16"/>
      <c r="AQ194" s="16"/>
      <c r="AR194" s="512" t="str">
        <f t="shared" si="37"/>
        <v/>
      </c>
      <c r="AS194" s="512"/>
      <c r="BG194" s="17" t="str">
        <f t="shared" si="38"/>
        <v/>
      </c>
    </row>
    <row r="195" spans="2:59" s="8" customFormat="1" x14ac:dyDescent="0.35">
      <c r="B195" s="18"/>
      <c r="C195" s="19"/>
      <c r="D195" s="20"/>
      <c r="E195" s="20"/>
      <c r="F195" s="21" t="str">
        <f t="shared" si="34"/>
        <v/>
      </c>
      <c r="G195" s="15"/>
      <c r="H195" s="15"/>
      <c r="I195" s="15"/>
      <c r="J195" s="15"/>
      <c r="K195" s="15"/>
      <c r="L195" s="15"/>
      <c r="M195" s="15"/>
      <c r="N195" s="15"/>
      <c r="O195" s="15"/>
      <c r="P195" s="15"/>
      <c r="Q195" s="22" t="str">
        <f t="shared" si="35"/>
        <v/>
      </c>
      <c r="R195" s="15"/>
      <c r="S195" s="15"/>
      <c r="T195" s="15"/>
      <c r="U195" s="15"/>
      <c r="V195" s="15"/>
      <c r="W195" s="15"/>
      <c r="X195" s="15"/>
      <c r="Y195" s="15"/>
      <c r="Z195" s="15"/>
      <c r="AA195" s="15"/>
      <c r="AB195" s="22" t="str">
        <f t="shared" si="36"/>
        <v/>
      </c>
      <c r="AC195" s="15"/>
      <c r="AD195" s="15"/>
      <c r="AE195" s="15"/>
      <c r="AF195" s="15"/>
      <c r="AG195" s="15"/>
      <c r="AH195" s="15"/>
      <c r="AI195" s="15"/>
      <c r="AJ195" s="15"/>
      <c r="AK195" s="15"/>
      <c r="AL195" s="15"/>
      <c r="AM195" s="15"/>
      <c r="AN195" s="15"/>
      <c r="AO195" s="15"/>
      <c r="AP195" s="16"/>
      <c r="AQ195" s="16"/>
      <c r="AR195" s="512" t="str">
        <f t="shared" si="37"/>
        <v/>
      </c>
      <c r="AS195" s="512"/>
      <c r="BG195" s="17" t="str">
        <f t="shared" si="38"/>
        <v/>
      </c>
    </row>
    <row r="196" spans="2:59" s="8" customFormat="1" x14ac:dyDescent="0.35">
      <c r="B196" s="18"/>
      <c r="C196" s="19"/>
      <c r="D196" s="20"/>
      <c r="E196" s="20"/>
      <c r="F196" s="21" t="str">
        <f t="shared" si="34"/>
        <v/>
      </c>
      <c r="G196" s="15"/>
      <c r="H196" s="15"/>
      <c r="I196" s="15"/>
      <c r="J196" s="15"/>
      <c r="K196" s="15"/>
      <c r="L196" s="15"/>
      <c r="M196" s="15"/>
      <c r="N196" s="15"/>
      <c r="O196" s="15"/>
      <c r="P196" s="15"/>
      <c r="Q196" s="22" t="str">
        <f t="shared" si="35"/>
        <v/>
      </c>
      <c r="R196" s="15"/>
      <c r="S196" s="15"/>
      <c r="T196" s="15"/>
      <c r="U196" s="15"/>
      <c r="V196" s="15"/>
      <c r="W196" s="15"/>
      <c r="X196" s="15"/>
      <c r="Y196" s="15"/>
      <c r="Z196" s="15"/>
      <c r="AA196" s="15"/>
      <c r="AB196" s="22" t="str">
        <f t="shared" si="36"/>
        <v/>
      </c>
      <c r="AC196" s="15"/>
      <c r="AD196" s="15"/>
      <c r="AE196" s="15"/>
      <c r="AF196" s="15"/>
      <c r="AG196" s="15"/>
      <c r="AH196" s="15"/>
      <c r="AI196" s="15"/>
      <c r="AJ196" s="15"/>
      <c r="AK196" s="15"/>
      <c r="AL196" s="15"/>
      <c r="AM196" s="15"/>
      <c r="AN196" s="15"/>
      <c r="AO196" s="15"/>
      <c r="AP196" s="16"/>
      <c r="AQ196" s="16"/>
      <c r="AR196" s="512" t="str">
        <f t="shared" si="37"/>
        <v/>
      </c>
      <c r="AS196" s="512"/>
      <c r="BG196" s="17" t="str">
        <f t="shared" si="38"/>
        <v/>
      </c>
    </row>
    <row r="197" spans="2:59" s="8" customFormat="1" x14ac:dyDescent="0.35">
      <c r="B197" s="18"/>
      <c r="C197" s="19"/>
      <c r="D197" s="20"/>
      <c r="E197" s="20"/>
      <c r="F197" s="21" t="str">
        <f t="shared" si="34"/>
        <v/>
      </c>
      <c r="G197" s="15"/>
      <c r="H197" s="15"/>
      <c r="I197" s="15"/>
      <c r="J197" s="15"/>
      <c r="K197" s="15"/>
      <c r="L197" s="15"/>
      <c r="M197" s="15"/>
      <c r="N197" s="15"/>
      <c r="O197" s="15"/>
      <c r="P197" s="15"/>
      <c r="Q197" s="22" t="str">
        <f t="shared" si="35"/>
        <v/>
      </c>
      <c r="R197" s="15"/>
      <c r="S197" s="15"/>
      <c r="T197" s="15"/>
      <c r="U197" s="15"/>
      <c r="V197" s="15"/>
      <c r="W197" s="15"/>
      <c r="X197" s="15"/>
      <c r="Y197" s="15"/>
      <c r="Z197" s="15"/>
      <c r="AA197" s="15"/>
      <c r="AB197" s="22" t="str">
        <f t="shared" si="36"/>
        <v/>
      </c>
      <c r="AC197" s="15"/>
      <c r="AD197" s="15"/>
      <c r="AE197" s="15"/>
      <c r="AF197" s="15"/>
      <c r="AG197" s="15"/>
      <c r="AH197" s="15"/>
      <c r="AI197" s="15"/>
      <c r="AJ197" s="15"/>
      <c r="AK197" s="15"/>
      <c r="AL197" s="15"/>
      <c r="AM197" s="15"/>
      <c r="AN197" s="15"/>
      <c r="AO197" s="15"/>
      <c r="AP197" s="16"/>
      <c r="AQ197" s="16"/>
      <c r="AR197" s="512" t="str">
        <f t="shared" si="37"/>
        <v/>
      </c>
      <c r="AS197" s="512"/>
      <c r="BG197" s="17" t="str">
        <f t="shared" si="38"/>
        <v/>
      </c>
    </row>
    <row r="198" spans="2:59" s="8" customFormat="1" x14ac:dyDescent="0.35">
      <c r="B198" s="18"/>
      <c r="C198" s="19"/>
      <c r="D198" s="20"/>
      <c r="E198" s="20"/>
      <c r="F198" s="21" t="str">
        <f t="shared" si="34"/>
        <v/>
      </c>
      <c r="G198" s="15"/>
      <c r="H198" s="15"/>
      <c r="I198" s="15"/>
      <c r="J198" s="15"/>
      <c r="K198" s="15"/>
      <c r="L198" s="15"/>
      <c r="M198" s="15"/>
      <c r="N198" s="15"/>
      <c r="O198" s="15"/>
      <c r="P198" s="15"/>
      <c r="Q198" s="22" t="str">
        <f t="shared" si="35"/>
        <v/>
      </c>
      <c r="R198" s="15"/>
      <c r="S198" s="15"/>
      <c r="T198" s="15"/>
      <c r="U198" s="15"/>
      <c r="V198" s="15"/>
      <c r="W198" s="15"/>
      <c r="X198" s="15"/>
      <c r="Y198" s="15"/>
      <c r="Z198" s="15"/>
      <c r="AA198" s="15"/>
      <c r="AB198" s="22" t="str">
        <f t="shared" si="36"/>
        <v/>
      </c>
      <c r="AC198" s="15"/>
      <c r="AD198" s="15"/>
      <c r="AE198" s="15"/>
      <c r="AF198" s="15"/>
      <c r="AG198" s="15"/>
      <c r="AH198" s="15"/>
      <c r="AI198" s="15"/>
      <c r="AJ198" s="15"/>
      <c r="AK198" s="15"/>
      <c r="AL198" s="15"/>
      <c r="AM198" s="15"/>
      <c r="AN198" s="15"/>
      <c r="AO198" s="15"/>
      <c r="AP198" s="16"/>
      <c r="AQ198" s="16"/>
      <c r="AR198" s="512" t="str">
        <f t="shared" si="37"/>
        <v/>
      </c>
      <c r="AS198" s="512"/>
      <c r="BG198" s="17" t="str">
        <f t="shared" si="38"/>
        <v/>
      </c>
    </row>
    <row r="199" spans="2:59" s="8" customFormat="1" x14ac:dyDescent="0.35">
      <c r="B199" s="18"/>
      <c r="C199" s="19"/>
      <c r="D199" s="20"/>
      <c r="E199" s="20"/>
      <c r="F199" s="21" t="str">
        <f t="shared" si="34"/>
        <v/>
      </c>
      <c r="G199" s="15"/>
      <c r="H199" s="15"/>
      <c r="I199" s="15"/>
      <c r="J199" s="15"/>
      <c r="K199" s="15"/>
      <c r="L199" s="15"/>
      <c r="M199" s="15"/>
      <c r="N199" s="15"/>
      <c r="O199" s="15"/>
      <c r="P199" s="15"/>
      <c r="Q199" s="22" t="str">
        <f t="shared" si="35"/>
        <v/>
      </c>
      <c r="R199" s="15"/>
      <c r="S199" s="15"/>
      <c r="T199" s="15"/>
      <c r="U199" s="15"/>
      <c r="V199" s="15"/>
      <c r="W199" s="15"/>
      <c r="X199" s="15"/>
      <c r="Y199" s="15"/>
      <c r="Z199" s="15"/>
      <c r="AA199" s="15"/>
      <c r="AB199" s="22" t="str">
        <f t="shared" si="36"/>
        <v/>
      </c>
      <c r="AC199" s="15"/>
      <c r="AD199" s="15"/>
      <c r="AE199" s="15"/>
      <c r="AF199" s="15"/>
      <c r="AG199" s="15"/>
      <c r="AH199" s="15"/>
      <c r="AI199" s="15"/>
      <c r="AJ199" s="15"/>
      <c r="AK199" s="15"/>
      <c r="AL199" s="15"/>
      <c r="AM199" s="15"/>
      <c r="AN199" s="15"/>
      <c r="AO199" s="15"/>
      <c r="AP199" s="16"/>
      <c r="AQ199" s="16"/>
      <c r="AR199" s="512" t="str">
        <f t="shared" si="37"/>
        <v/>
      </c>
      <c r="AS199" s="512"/>
      <c r="BG199" s="17" t="str">
        <f t="shared" si="38"/>
        <v/>
      </c>
    </row>
    <row r="200" spans="2:59" s="8" customFormat="1" x14ac:dyDescent="0.35">
      <c r="B200" s="18"/>
      <c r="C200" s="19"/>
      <c r="D200" s="20"/>
      <c r="E200" s="20"/>
      <c r="F200" s="21" t="str">
        <f t="shared" si="34"/>
        <v/>
      </c>
      <c r="G200" s="15"/>
      <c r="H200" s="15"/>
      <c r="I200" s="15"/>
      <c r="J200" s="15"/>
      <c r="K200" s="15"/>
      <c r="L200" s="15"/>
      <c r="M200" s="15"/>
      <c r="N200" s="15"/>
      <c r="O200" s="15"/>
      <c r="P200" s="15"/>
      <c r="Q200" s="22" t="str">
        <f t="shared" si="35"/>
        <v/>
      </c>
      <c r="R200" s="15"/>
      <c r="S200" s="15"/>
      <c r="T200" s="15"/>
      <c r="U200" s="15"/>
      <c r="V200" s="15"/>
      <c r="W200" s="15"/>
      <c r="X200" s="15"/>
      <c r="Y200" s="15"/>
      <c r="Z200" s="15"/>
      <c r="AA200" s="15"/>
      <c r="AB200" s="22" t="str">
        <f t="shared" si="36"/>
        <v/>
      </c>
      <c r="AC200" s="15"/>
      <c r="AD200" s="15"/>
      <c r="AE200" s="15"/>
      <c r="AF200" s="15"/>
      <c r="AG200" s="15"/>
      <c r="AH200" s="15"/>
      <c r="AI200" s="15"/>
      <c r="AJ200" s="15"/>
      <c r="AK200" s="15"/>
      <c r="AL200" s="15"/>
      <c r="AM200" s="15"/>
      <c r="AN200" s="15"/>
      <c r="AO200" s="15"/>
      <c r="AP200" s="16"/>
      <c r="AQ200" s="16"/>
      <c r="AR200" s="512" t="str">
        <f t="shared" si="37"/>
        <v/>
      </c>
      <c r="AS200" s="512"/>
      <c r="BG200" s="17" t="str">
        <f t="shared" si="38"/>
        <v/>
      </c>
    </row>
    <row r="201" spans="2:59" s="8" customFormat="1" x14ac:dyDescent="0.35">
      <c r="B201" s="18"/>
      <c r="C201" s="19"/>
      <c r="D201" s="20"/>
      <c r="E201" s="20"/>
      <c r="F201" s="21" t="str">
        <f t="shared" si="34"/>
        <v/>
      </c>
      <c r="G201" s="15"/>
      <c r="H201" s="15"/>
      <c r="I201" s="15"/>
      <c r="J201" s="15"/>
      <c r="K201" s="15"/>
      <c r="L201" s="15"/>
      <c r="M201" s="15"/>
      <c r="N201" s="15"/>
      <c r="O201" s="15"/>
      <c r="P201" s="15"/>
      <c r="Q201" s="22" t="str">
        <f t="shared" si="35"/>
        <v/>
      </c>
      <c r="R201" s="15"/>
      <c r="S201" s="15"/>
      <c r="T201" s="15"/>
      <c r="U201" s="15"/>
      <c r="V201" s="15"/>
      <c r="W201" s="15"/>
      <c r="X201" s="15"/>
      <c r="Y201" s="15"/>
      <c r="Z201" s="15"/>
      <c r="AA201" s="15"/>
      <c r="AB201" s="22" t="str">
        <f t="shared" si="36"/>
        <v/>
      </c>
      <c r="AC201" s="15"/>
      <c r="AD201" s="15"/>
      <c r="AE201" s="15"/>
      <c r="AF201" s="15"/>
      <c r="AG201" s="15"/>
      <c r="AH201" s="15"/>
      <c r="AI201" s="15"/>
      <c r="AJ201" s="15"/>
      <c r="AK201" s="15"/>
      <c r="AL201" s="15"/>
      <c r="AM201" s="15"/>
      <c r="AN201" s="15"/>
      <c r="AO201" s="15"/>
      <c r="AP201" s="16"/>
      <c r="AQ201" s="16"/>
      <c r="AR201" s="512" t="str">
        <f t="shared" si="37"/>
        <v/>
      </c>
      <c r="AS201" s="512"/>
      <c r="BG201" s="17" t="str">
        <f t="shared" si="38"/>
        <v/>
      </c>
    </row>
    <row r="202" spans="2:59" s="8" customFormat="1" x14ac:dyDescent="0.35">
      <c r="B202" s="18"/>
      <c r="C202" s="19"/>
      <c r="D202" s="20"/>
      <c r="E202" s="20"/>
      <c r="F202" s="21" t="str">
        <f t="shared" si="34"/>
        <v/>
      </c>
      <c r="G202" s="15"/>
      <c r="H202" s="15"/>
      <c r="I202" s="15"/>
      <c r="J202" s="15"/>
      <c r="K202" s="15"/>
      <c r="L202" s="15"/>
      <c r="M202" s="15"/>
      <c r="N202" s="15"/>
      <c r="O202" s="15"/>
      <c r="P202" s="15"/>
      <c r="Q202" s="22" t="str">
        <f t="shared" si="35"/>
        <v/>
      </c>
      <c r="R202" s="15"/>
      <c r="S202" s="15"/>
      <c r="T202" s="15"/>
      <c r="U202" s="15"/>
      <c r="V202" s="15"/>
      <c r="W202" s="15"/>
      <c r="X202" s="15"/>
      <c r="Y202" s="15"/>
      <c r="Z202" s="15"/>
      <c r="AA202" s="15"/>
      <c r="AB202" s="22" t="str">
        <f t="shared" si="36"/>
        <v/>
      </c>
      <c r="AC202" s="15"/>
      <c r="AD202" s="15"/>
      <c r="AE202" s="15"/>
      <c r="AF202" s="15"/>
      <c r="AG202" s="15"/>
      <c r="AH202" s="15"/>
      <c r="AI202" s="15"/>
      <c r="AJ202" s="15"/>
      <c r="AK202" s="15"/>
      <c r="AL202" s="15"/>
      <c r="AM202" s="15"/>
      <c r="AN202" s="15"/>
      <c r="AO202" s="15"/>
      <c r="AP202" s="16"/>
      <c r="AQ202" s="16"/>
      <c r="AR202" s="512" t="str">
        <f t="shared" si="37"/>
        <v/>
      </c>
      <c r="AS202" s="512"/>
      <c r="BG202" s="17" t="str">
        <f t="shared" si="38"/>
        <v/>
      </c>
    </row>
    <row r="203" spans="2:59" s="8" customFormat="1" x14ac:dyDescent="0.35">
      <c r="B203" s="18"/>
      <c r="C203" s="19"/>
      <c r="D203" s="20"/>
      <c r="E203" s="20"/>
      <c r="F203" s="21" t="str">
        <f t="shared" si="34"/>
        <v/>
      </c>
      <c r="G203" s="15"/>
      <c r="H203" s="15"/>
      <c r="I203" s="15"/>
      <c r="J203" s="15"/>
      <c r="K203" s="15"/>
      <c r="L203" s="15"/>
      <c r="M203" s="15"/>
      <c r="N203" s="15"/>
      <c r="O203" s="15"/>
      <c r="P203" s="15"/>
      <c r="Q203" s="22" t="str">
        <f t="shared" si="35"/>
        <v/>
      </c>
      <c r="R203" s="15"/>
      <c r="S203" s="15"/>
      <c r="T203" s="15"/>
      <c r="U203" s="15"/>
      <c r="V203" s="15"/>
      <c r="W203" s="15"/>
      <c r="X203" s="15"/>
      <c r="Y203" s="15"/>
      <c r="Z203" s="15"/>
      <c r="AA203" s="15"/>
      <c r="AB203" s="22" t="str">
        <f t="shared" si="36"/>
        <v/>
      </c>
      <c r="AC203" s="15"/>
      <c r="AD203" s="15"/>
      <c r="AE203" s="15"/>
      <c r="AF203" s="15"/>
      <c r="AG203" s="15"/>
      <c r="AH203" s="15"/>
      <c r="AI203" s="15"/>
      <c r="AJ203" s="15"/>
      <c r="AK203" s="15"/>
      <c r="AL203" s="15"/>
      <c r="AM203" s="15"/>
      <c r="AN203" s="15"/>
      <c r="AO203" s="15"/>
      <c r="AP203" s="16"/>
      <c r="AQ203" s="16"/>
      <c r="AR203" s="512" t="str">
        <f t="shared" si="37"/>
        <v/>
      </c>
      <c r="AS203" s="512"/>
      <c r="BG203" s="17" t="str">
        <f t="shared" si="38"/>
        <v/>
      </c>
    </row>
    <row r="204" spans="2:59" s="8" customFormat="1" x14ac:dyDescent="0.35">
      <c r="B204" s="18"/>
      <c r="C204" s="19"/>
      <c r="D204" s="20"/>
      <c r="E204" s="20"/>
      <c r="F204" s="21" t="str">
        <f t="shared" si="34"/>
        <v/>
      </c>
      <c r="G204" s="15"/>
      <c r="H204" s="15"/>
      <c r="I204" s="15"/>
      <c r="J204" s="15"/>
      <c r="K204" s="15"/>
      <c r="L204" s="15"/>
      <c r="M204" s="15"/>
      <c r="N204" s="15"/>
      <c r="O204" s="15"/>
      <c r="P204" s="15"/>
      <c r="Q204" s="22" t="str">
        <f t="shared" si="35"/>
        <v/>
      </c>
      <c r="R204" s="15"/>
      <c r="S204" s="15"/>
      <c r="T204" s="15"/>
      <c r="U204" s="15"/>
      <c r="V204" s="15"/>
      <c r="W204" s="15"/>
      <c r="X204" s="15"/>
      <c r="Y204" s="15"/>
      <c r="Z204" s="15"/>
      <c r="AA204" s="15"/>
      <c r="AB204" s="22" t="str">
        <f t="shared" si="36"/>
        <v/>
      </c>
      <c r="AC204" s="15"/>
      <c r="AD204" s="15"/>
      <c r="AE204" s="15"/>
      <c r="AF204" s="15"/>
      <c r="AG204" s="15"/>
      <c r="AH204" s="15"/>
      <c r="AI204" s="15"/>
      <c r="AJ204" s="15"/>
      <c r="AK204" s="15"/>
      <c r="AL204" s="15"/>
      <c r="AM204" s="15"/>
      <c r="AN204" s="15"/>
      <c r="AO204" s="15"/>
      <c r="AP204" s="16"/>
      <c r="AQ204" s="16"/>
      <c r="AR204" s="512" t="str">
        <f t="shared" si="37"/>
        <v/>
      </c>
      <c r="AS204" s="512"/>
      <c r="BG204" s="17" t="str">
        <f t="shared" si="38"/>
        <v/>
      </c>
    </row>
    <row r="205" spans="2:59" s="8" customFormat="1" x14ac:dyDescent="0.35">
      <c r="B205" s="18"/>
      <c r="C205" s="19"/>
      <c r="D205" s="20"/>
      <c r="E205" s="20"/>
      <c r="F205" s="21" t="str">
        <f t="shared" si="34"/>
        <v/>
      </c>
      <c r="G205" s="15"/>
      <c r="H205" s="15"/>
      <c r="I205" s="15"/>
      <c r="J205" s="15"/>
      <c r="K205" s="15"/>
      <c r="L205" s="15"/>
      <c r="M205" s="15"/>
      <c r="N205" s="15"/>
      <c r="O205" s="15"/>
      <c r="P205" s="15"/>
      <c r="Q205" s="22" t="str">
        <f t="shared" si="35"/>
        <v/>
      </c>
      <c r="R205" s="15"/>
      <c r="S205" s="15"/>
      <c r="T205" s="15"/>
      <c r="U205" s="15"/>
      <c r="V205" s="15"/>
      <c r="W205" s="15"/>
      <c r="X205" s="15"/>
      <c r="Y205" s="15"/>
      <c r="Z205" s="15"/>
      <c r="AA205" s="15"/>
      <c r="AB205" s="22" t="str">
        <f t="shared" si="36"/>
        <v/>
      </c>
      <c r="AC205" s="15"/>
      <c r="AD205" s="15"/>
      <c r="AE205" s="15"/>
      <c r="AF205" s="15"/>
      <c r="AG205" s="15"/>
      <c r="AH205" s="15"/>
      <c r="AI205" s="15"/>
      <c r="AJ205" s="15"/>
      <c r="AK205" s="15"/>
      <c r="AL205" s="15"/>
      <c r="AM205" s="15"/>
      <c r="AN205" s="15"/>
      <c r="AO205" s="15"/>
      <c r="AP205" s="16"/>
      <c r="AQ205" s="16"/>
      <c r="AR205" s="512" t="str">
        <f t="shared" si="37"/>
        <v/>
      </c>
      <c r="AS205" s="512"/>
      <c r="BG205" s="17" t="str">
        <f t="shared" si="38"/>
        <v/>
      </c>
    </row>
    <row r="206" spans="2:59" s="8" customFormat="1" x14ac:dyDescent="0.35">
      <c r="B206" s="18"/>
      <c r="C206" s="19"/>
      <c r="D206" s="20"/>
      <c r="E206" s="20"/>
      <c r="F206" s="21" t="str">
        <f t="shared" si="34"/>
        <v/>
      </c>
      <c r="G206" s="15"/>
      <c r="H206" s="15"/>
      <c r="I206" s="15"/>
      <c r="J206" s="15"/>
      <c r="K206" s="15"/>
      <c r="L206" s="15"/>
      <c r="M206" s="15"/>
      <c r="N206" s="15"/>
      <c r="O206" s="15"/>
      <c r="P206" s="15"/>
      <c r="Q206" s="22" t="str">
        <f t="shared" si="35"/>
        <v/>
      </c>
      <c r="R206" s="15"/>
      <c r="S206" s="15"/>
      <c r="T206" s="15"/>
      <c r="U206" s="15"/>
      <c r="V206" s="15"/>
      <c r="W206" s="15"/>
      <c r="X206" s="15"/>
      <c r="Y206" s="15"/>
      <c r="Z206" s="15"/>
      <c r="AA206" s="15"/>
      <c r="AB206" s="22" t="str">
        <f t="shared" si="36"/>
        <v/>
      </c>
      <c r="AC206" s="15"/>
      <c r="AD206" s="15"/>
      <c r="AE206" s="15"/>
      <c r="AF206" s="15"/>
      <c r="AG206" s="15"/>
      <c r="AH206" s="15"/>
      <c r="AI206" s="15"/>
      <c r="AJ206" s="15"/>
      <c r="AK206" s="15"/>
      <c r="AL206" s="15"/>
      <c r="AM206" s="15"/>
      <c r="AN206" s="15"/>
      <c r="AO206" s="15"/>
      <c r="AP206" s="16"/>
      <c r="AQ206" s="16"/>
      <c r="AR206" s="512" t="str">
        <f t="shared" si="37"/>
        <v/>
      </c>
      <c r="AS206" s="512"/>
      <c r="BG206" s="17" t="str">
        <f t="shared" si="38"/>
        <v/>
      </c>
    </row>
    <row r="207" spans="2:59" s="8" customFormat="1" x14ac:dyDescent="0.35">
      <c r="B207" s="18"/>
      <c r="C207" s="19"/>
      <c r="D207" s="20"/>
      <c r="E207" s="20"/>
      <c r="F207" s="21" t="str">
        <f t="shared" si="34"/>
        <v/>
      </c>
      <c r="G207" s="15"/>
      <c r="H207" s="15"/>
      <c r="I207" s="15"/>
      <c r="J207" s="15"/>
      <c r="K207" s="15"/>
      <c r="L207" s="15"/>
      <c r="M207" s="15"/>
      <c r="N207" s="15"/>
      <c r="O207" s="15"/>
      <c r="P207" s="15"/>
      <c r="Q207" s="22" t="str">
        <f t="shared" si="35"/>
        <v/>
      </c>
      <c r="R207" s="15"/>
      <c r="S207" s="15"/>
      <c r="T207" s="15"/>
      <c r="U207" s="15"/>
      <c r="V207" s="15"/>
      <c r="W207" s="15"/>
      <c r="X207" s="15"/>
      <c r="Y207" s="15"/>
      <c r="Z207" s="15"/>
      <c r="AA207" s="15"/>
      <c r="AB207" s="22" t="str">
        <f t="shared" si="36"/>
        <v/>
      </c>
      <c r="AC207" s="15"/>
      <c r="AD207" s="15"/>
      <c r="AE207" s="15"/>
      <c r="AF207" s="15"/>
      <c r="AG207" s="15"/>
      <c r="AH207" s="15"/>
      <c r="AI207" s="15"/>
      <c r="AJ207" s="15"/>
      <c r="AK207" s="15"/>
      <c r="AL207" s="15"/>
      <c r="AM207" s="15"/>
      <c r="AN207" s="15"/>
      <c r="AO207" s="15"/>
      <c r="AP207" s="16"/>
      <c r="AQ207" s="16"/>
      <c r="AR207" s="512" t="str">
        <f t="shared" si="37"/>
        <v/>
      </c>
      <c r="AS207" s="512"/>
      <c r="BG207" s="17" t="str">
        <f t="shared" si="38"/>
        <v/>
      </c>
    </row>
    <row r="208" spans="2:59" s="8" customFormat="1" x14ac:dyDescent="0.35">
      <c r="B208" s="18"/>
      <c r="C208" s="19"/>
      <c r="D208" s="20"/>
      <c r="E208" s="20"/>
      <c r="F208" s="21" t="str">
        <f t="shared" si="34"/>
        <v/>
      </c>
      <c r="G208" s="15"/>
      <c r="H208" s="15"/>
      <c r="I208" s="15"/>
      <c r="J208" s="15"/>
      <c r="K208" s="15"/>
      <c r="L208" s="15"/>
      <c r="M208" s="15"/>
      <c r="N208" s="15"/>
      <c r="O208" s="15"/>
      <c r="P208" s="15"/>
      <c r="Q208" s="22" t="str">
        <f t="shared" si="35"/>
        <v/>
      </c>
      <c r="R208" s="15"/>
      <c r="S208" s="15"/>
      <c r="T208" s="15"/>
      <c r="U208" s="15"/>
      <c r="V208" s="15"/>
      <c r="W208" s="15"/>
      <c r="X208" s="15"/>
      <c r="Y208" s="15"/>
      <c r="Z208" s="15"/>
      <c r="AA208" s="15"/>
      <c r="AB208" s="22" t="str">
        <f t="shared" si="36"/>
        <v/>
      </c>
      <c r="AC208" s="15"/>
      <c r="AD208" s="15"/>
      <c r="AE208" s="15"/>
      <c r="AF208" s="15"/>
      <c r="AG208" s="15"/>
      <c r="AH208" s="15"/>
      <c r="AI208" s="15"/>
      <c r="AJ208" s="15"/>
      <c r="AK208" s="15"/>
      <c r="AL208" s="15"/>
      <c r="AM208" s="15"/>
      <c r="AN208" s="15"/>
      <c r="AO208" s="15"/>
      <c r="AP208" s="16"/>
      <c r="AQ208" s="16"/>
      <c r="AR208" s="512" t="str">
        <f t="shared" si="37"/>
        <v/>
      </c>
      <c r="AS208" s="512"/>
      <c r="BG208" s="17" t="str">
        <f t="shared" si="38"/>
        <v/>
      </c>
    </row>
    <row r="209" spans="2:59" s="8" customFormat="1" x14ac:dyDescent="0.35">
      <c r="B209" s="18"/>
      <c r="C209" s="19"/>
      <c r="D209" s="20"/>
      <c r="E209" s="20"/>
      <c r="F209" s="21" t="str">
        <f t="shared" si="34"/>
        <v/>
      </c>
      <c r="G209" s="15"/>
      <c r="H209" s="15"/>
      <c r="I209" s="15"/>
      <c r="J209" s="15"/>
      <c r="K209" s="15"/>
      <c r="L209" s="15"/>
      <c r="M209" s="15"/>
      <c r="N209" s="15"/>
      <c r="O209" s="15"/>
      <c r="P209" s="15"/>
      <c r="Q209" s="22" t="str">
        <f t="shared" si="35"/>
        <v/>
      </c>
      <c r="R209" s="15"/>
      <c r="S209" s="15"/>
      <c r="T209" s="15"/>
      <c r="U209" s="15"/>
      <c r="V209" s="15"/>
      <c r="W209" s="15"/>
      <c r="X209" s="15"/>
      <c r="Y209" s="15"/>
      <c r="Z209" s="15"/>
      <c r="AA209" s="15"/>
      <c r="AB209" s="22" t="str">
        <f t="shared" si="36"/>
        <v/>
      </c>
      <c r="AC209" s="15"/>
      <c r="AD209" s="15"/>
      <c r="AE209" s="15"/>
      <c r="AF209" s="15"/>
      <c r="AG209" s="15"/>
      <c r="AH209" s="15"/>
      <c r="AI209" s="15"/>
      <c r="AJ209" s="15"/>
      <c r="AK209" s="15"/>
      <c r="AL209" s="15"/>
      <c r="AM209" s="15"/>
      <c r="AN209" s="15"/>
      <c r="AO209" s="15"/>
      <c r="AP209" s="16"/>
      <c r="AQ209" s="16"/>
      <c r="AR209" s="512" t="str">
        <f t="shared" si="37"/>
        <v/>
      </c>
      <c r="AS209" s="512"/>
      <c r="BG209" s="17" t="str">
        <f t="shared" si="38"/>
        <v/>
      </c>
    </row>
    <row r="210" spans="2:59" s="8" customFormat="1" x14ac:dyDescent="0.35">
      <c r="B210" s="18"/>
      <c r="C210" s="19"/>
      <c r="D210" s="20"/>
      <c r="E210" s="20"/>
      <c r="F210" s="21" t="str">
        <f t="shared" si="34"/>
        <v/>
      </c>
      <c r="G210" s="15"/>
      <c r="H210" s="15"/>
      <c r="I210" s="15"/>
      <c r="J210" s="15"/>
      <c r="K210" s="15"/>
      <c r="L210" s="15"/>
      <c r="M210" s="15"/>
      <c r="N210" s="15"/>
      <c r="O210" s="15"/>
      <c r="P210" s="15"/>
      <c r="Q210" s="22" t="str">
        <f t="shared" si="35"/>
        <v/>
      </c>
      <c r="R210" s="15"/>
      <c r="S210" s="15"/>
      <c r="T210" s="15"/>
      <c r="U210" s="15"/>
      <c r="V210" s="15"/>
      <c r="W210" s="15"/>
      <c r="X210" s="15"/>
      <c r="Y210" s="15"/>
      <c r="Z210" s="15"/>
      <c r="AA210" s="15"/>
      <c r="AB210" s="22" t="str">
        <f t="shared" si="36"/>
        <v/>
      </c>
      <c r="AC210" s="15"/>
      <c r="AD210" s="15"/>
      <c r="AE210" s="15"/>
      <c r="AF210" s="15"/>
      <c r="AG210" s="15"/>
      <c r="AH210" s="15"/>
      <c r="AI210" s="15"/>
      <c r="AJ210" s="15"/>
      <c r="AK210" s="15"/>
      <c r="AL210" s="15"/>
      <c r="AM210" s="15"/>
      <c r="AN210" s="15"/>
      <c r="AO210" s="15"/>
      <c r="AP210" s="16"/>
      <c r="AQ210" s="16"/>
      <c r="AR210" s="512" t="str">
        <f t="shared" si="37"/>
        <v/>
      </c>
      <c r="AS210" s="512"/>
      <c r="BG210" s="17" t="str">
        <f t="shared" si="38"/>
        <v/>
      </c>
    </row>
    <row r="211" spans="2:59" s="8" customFormat="1" x14ac:dyDescent="0.35">
      <c r="B211" s="18"/>
      <c r="C211" s="19"/>
      <c r="D211" s="20"/>
      <c r="E211" s="20"/>
      <c r="F211" s="21" t="str">
        <f t="shared" si="34"/>
        <v/>
      </c>
      <c r="G211" s="15"/>
      <c r="H211" s="15"/>
      <c r="I211" s="15"/>
      <c r="J211" s="15"/>
      <c r="K211" s="15"/>
      <c r="L211" s="15"/>
      <c r="M211" s="15"/>
      <c r="N211" s="15"/>
      <c r="O211" s="15"/>
      <c r="P211" s="15"/>
      <c r="Q211" s="22" t="str">
        <f t="shared" si="35"/>
        <v/>
      </c>
      <c r="R211" s="15"/>
      <c r="S211" s="15"/>
      <c r="T211" s="15"/>
      <c r="U211" s="15"/>
      <c r="V211" s="15"/>
      <c r="W211" s="15"/>
      <c r="X211" s="15"/>
      <c r="Y211" s="15"/>
      <c r="Z211" s="15"/>
      <c r="AA211" s="15"/>
      <c r="AB211" s="22" t="str">
        <f t="shared" si="36"/>
        <v/>
      </c>
      <c r="AC211" s="15"/>
      <c r="AD211" s="15"/>
      <c r="AE211" s="15"/>
      <c r="AF211" s="15"/>
      <c r="AG211" s="15"/>
      <c r="AH211" s="15"/>
      <c r="AI211" s="15"/>
      <c r="AJ211" s="15"/>
      <c r="AK211" s="15"/>
      <c r="AL211" s="15"/>
      <c r="AM211" s="15"/>
      <c r="AN211" s="15"/>
      <c r="AO211" s="15"/>
      <c r="AP211" s="16"/>
      <c r="AQ211" s="16"/>
      <c r="AR211" s="512" t="str">
        <f t="shared" si="37"/>
        <v/>
      </c>
      <c r="AS211" s="512"/>
      <c r="BG211" s="17" t="str">
        <f t="shared" si="38"/>
        <v/>
      </c>
    </row>
    <row r="212" spans="2:59" s="8" customFormat="1" x14ac:dyDescent="0.35">
      <c r="B212" s="18"/>
      <c r="C212" s="19"/>
      <c r="D212" s="20"/>
      <c r="E212" s="20"/>
      <c r="F212" s="21" t="str">
        <f t="shared" si="34"/>
        <v/>
      </c>
      <c r="G212" s="15"/>
      <c r="H212" s="15"/>
      <c r="I212" s="15"/>
      <c r="J212" s="15"/>
      <c r="K212" s="15"/>
      <c r="L212" s="15"/>
      <c r="M212" s="15"/>
      <c r="N212" s="15"/>
      <c r="O212" s="15"/>
      <c r="P212" s="15"/>
      <c r="Q212" s="22" t="str">
        <f t="shared" si="35"/>
        <v/>
      </c>
      <c r="R212" s="15"/>
      <c r="S212" s="15"/>
      <c r="T212" s="15"/>
      <c r="U212" s="15"/>
      <c r="V212" s="15"/>
      <c r="W212" s="15"/>
      <c r="X212" s="15"/>
      <c r="Y212" s="15"/>
      <c r="Z212" s="15"/>
      <c r="AA212" s="15"/>
      <c r="AB212" s="22" t="str">
        <f t="shared" si="36"/>
        <v/>
      </c>
      <c r="AC212" s="15"/>
      <c r="AD212" s="15"/>
      <c r="AE212" s="15"/>
      <c r="AF212" s="15"/>
      <c r="AG212" s="15"/>
      <c r="AH212" s="15"/>
      <c r="AI212" s="15"/>
      <c r="AJ212" s="15"/>
      <c r="AK212" s="15"/>
      <c r="AL212" s="15"/>
      <c r="AM212" s="15"/>
      <c r="AN212" s="15"/>
      <c r="AO212" s="15"/>
      <c r="AP212" s="16"/>
      <c r="AQ212" s="16"/>
      <c r="AR212" s="512" t="str">
        <f t="shared" si="37"/>
        <v/>
      </c>
      <c r="AS212" s="512"/>
      <c r="BG212" s="17" t="str">
        <f t="shared" si="38"/>
        <v/>
      </c>
    </row>
    <row r="213" spans="2:59" s="8" customFormat="1" x14ac:dyDescent="0.35">
      <c r="B213" s="18"/>
      <c r="C213" s="19"/>
      <c r="D213" s="20"/>
      <c r="E213" s="20"/>
      <c r="F213" s="21" t="str">
        <f t="shared" si="34"/>
        <v/>
      </c>
      <c r="G213" s="15"/>
      <c r="H213" s="15"/>
      <c r="I213" s="15"/>
      <c r="J213" s="15"/>
      <c r="K213" s="15"/>
      <c r="L213" s="15"/>
      <c r="M213" s="15"/>
      <c r="N213" s="15"/>
      <c r="O213" s="15"/>
      <c r="P213" s="15"/>
      <c r="Q213" s="22" t="str">
        <f t="shared" si="35"/>
        <v/>
      </c>
      <c r="R213" s="15"/>
      <c r="S213" s="15"/>
      <c r="T213" s="15"/>
      <c r="U213" s="15"/>
      <c r="V213" s="15"/>
      <c r="W213" s="15"/>
      <c r="X213" s="15"/>
      <c r="Y213" s="15"/>
      <c r="Z213" s="15"/>
      <c r="AA213" s="15"/>
      <c r="AB213" s="22" t="str">
        <f t="shared" si="36"/>
        <v/>
      </c>
      <c r="AC213" s="15"/>
      <c r="AD213" s="15"/>
      <c r="AE213" s="15"/>
      <c r="AF213" s="15"/>
      <c r="AG213" s="15"/>
      <c r="AH213" s="15"/>
      <c r="AI213" s="15"/>
      <c r="AJ213" s="15"/>
      <c r="AK213" s="15"/>
      <c r="AL213" s="15"/>
      <c r="AM213" s="15"/>
      <c r="AN213" s="15"/>
      <c r="AO213" s="15"/>
      <c r="AP213" s="16"/>
      <c r="AQ213" s="16"/>
      <c r="AR213" s="512" t="str">
        <f t="shared" si="37"/>
        <v/>
      </c>
      <c r="AS213" s="512"/>
      <c r="BG213" s="17" t="str">
        <f t="shared" si="38"/>
        <v/>
      </c>
    </row>
    <row r="214" spans="2:59" s="8" customFormat="1" x14ac:dyDescent="0.35">
      <c r="B214" s="18"/>
      <c r="C214" s="19"/>
      <c r="D214" s="20"/>
      <c r="E214" s="20"/>
      <c r="F214" s="21" t="str">
        <f t="shared" si="34"/>
        <v/>
      </c>
      <c r="G214" s="15"/>
      <c r="H214" s="15"/>
      <c r="I214" s="15"/>
      <c r="J214" s="15"/>
      <c r="K214" s="15"/>
      <c r="L214" s="15"/>
      <c r="M214" s="15"/>
      <c r="N214" s="15"/>
      <c r="O214" s="15"/>
      <c r="P214" s="15"/>
      <c r="Q214" s="22" t="str">
        <f t="shared" si="35"/>
        <v/>
      </c>
      <c r="R214" s="15"/>
      <c r="S214" s="15"/>
      <c r="T214" s="15"/>
      <c r="U214" s="15"/>
      <c r="V214" s="15"/>
      <c r="W214" s="15"/>
      <c r="X214" s="15"/>
      <c r="Y214" s="15"/>
      <c r="Z214" s="15"/>
      <c r="AA214" s="15"/>
      <c r="AB214" s="22" t="str">
        <f t="shared" si="36"/>
        <v/>
      </c>
      <c r="AC214" s="15"/>
      <c r="AD214" s="15"/>
      <c r="AE214" s="15"/>
      <c r="AF214" s="15"/>
      <c r="AG214" s="15"/>
      <c r="AH214" s="15"/>
      <c r="AI214" s="15"/>
      <c r="AJ214" s="15"/>
      <c r="AK214" s="15"/>
      <c r="AL214" s="15"/>
      <c r="AM214" s="15"/>
      <c r="AN214" s="15"/>
      <c r="AO214" s="15"/>
      <c r="AP214" s="16"/>
      <c r="AQ214" s="16"/>
      <c r="AR214" s="512" t="str">
        <f t="shared" si="37"/>
        <v/>
      </c>
      <c r="AS214" s="512"/>
      <c r="BG214" s="17" t="str">
        <f t="shared" si="38"/>
        <v/>
      </c>
    </row>
    <row r="215" spans="2:59" s="8" customFormat="1" x14ac:dyDescent="0.35">
      <c r="B215" s="18"/>
      <c r="C215" s="19"/>
      <c r="D215" s="20"/>
      <c r="E215" s="20"/>
      <c r="F215" s="21" t="str">
        <f t="shared" si="34"/>
        <v/>
      </c>
      <c r="G215" s="15"/>
      <c r="H215" s="15"/>
      <c r="I215" s="15"/>
      <c r="J215" s="15"/>
      <c r="K215" s="15"/>
      <c r="L215" s="15"/>
      <c r="M215" s="15"/>
      <c r="N215" s="15"/>
      <c r="O215" s="15"/>
      <c r="P215" s="15"/>
      <c r="Q215" s="22" t="str">
        <f t="shared" si="35"/>
        <v/>
      </c>
      <c r="R215" s="15"/>
      <c r="S215" s="15"/>
      <c r="T215" s="15"/>
      <c r="U215" s="15"/>
      <c r="V215" s="15"/>
      <c r="W215" s="15"/>
      <c r="X215" s="15"/>
      <c r="Y215" s="15"/>
      <c r="Z215" s="15"/>
      <c r="AA215" s="15"/>
      <c r="AB215" s="22" t="str">
        <f t="shared" si="36"/>
        <v/>
      </c>
      <c r="AC215" s="15"/>
      <c r="AD215" s="15"/>
      <c r="AE215" s="15"/>
      <c r="AF215" s="15"/>
      <c r="AG215" s="15"/>
      <c r="AH215" s="15"/>
      <c r="AI215" s="15"/>
      <c r="AJ215" s="15"/>
      <c r="AK215" s="15"/>
      <c r="AL215" s="15"/>
      <c r="AM215" s="15"/>
      <c r="AN215" s="15"/>
      <c r="AO215" s="15"/>
      <c r="AP215" s="16"/>
      <c r="AQ215" s="16"/>
      <c r="AR215" s="512" t="str">
        <f t="shared" si="37"/>
        <v/>
      </c>
      <c r="AS215" s="512"/>
      <c r="BG215" s="17" t="str">
        <f t="shared" si="38"/>
        <v/>
      </c>
    </row>
    <row r="216" spans="2:59" s="8" customFormat="1" x14ac:dyDescent="0.35">
      <c r="B216" s="18"/>
      <c r="C216" s="19"/>
      <c r="D216" s="20"/>
      <c r="E216" s="20"/>
      <c r="F216" s="21" t="str">
        <f t="shared" si="34"/>
        <v/>
      </c>
      <c r="G216" s="15"/>
      <c r="H216" s="15"/>
      <c r="I216" s="15"/>
      <c r="J216" s="15"/>
      <c r="K216" s="15"/>
      <c r="L216" s="15"/>
      <c r="M216" s="15"/>
      <c r="N216" s="15"/>
      <c r="O216" s="15"/>
      <c r="P216" s="15"/>
      <c r="Q216" s="22" t="str">
        <f t="shared" si="35"/>
        <v/>
      </c>
      <c r="R216" s="15"/>
      <c r="S216" s="15"/>
      <c r="T216" s="15"/>
      <c r="U216" s="15"/>
      <c r="V216" s="15"/>
      <c r="W216" s="15"/>
      <c r="X216" s="15"/>
      <c r="Y216" s="15"/>
      <c r="Z216" s="15"/>
      <c r="AA216" s="15"/>
      <c r="AB216" s="22" t="str">
        <f t="shared" si="36"/>
        <v/>
      </c>
      <c r="AC216" s="15"/>
      <c r="AD216" s="15"/>
      <c r="AE216" s="15"/>
      <c r="AF216" s="15"/>
      <c r="AG216" s="15"/>
      <c r="AH216" s="15"/>
      <c r="AI216" s="15"/>
      <c r="AJ216" s="15"/>
      <c r="AK216" s="15"/>
      <c r="AL216" s="15"/>
      <c r="AM216" s="15"/>
      <c r="AN216" s="15"/>
      <c r="AO216" s="15"/>
      <c r="AP216" s="16"/>
      <c r="AQ216" s="16"/>
      <c r="AR216" s="512" t="str">
        <f t="shared" si="37"/>
        <v/>
      </c>
      <c r="AS216" s="512"/>
      <c r="BG216" s="17" t="str">
        <f t="shared" si="38"/>
        <v/>
      </c>
    </row>
    <row r="217" spans="2:59" s="8" customFormat="1" x14ac:dyDescent="0.35">
      <c r="B217" s="18"/>
      <c r="C217" s="19"/>
      <c r="D217" s="20"/>
      <c r="E217" s="20"/>
      <c r="F217" s="21" t="str">
        <f t="shared" si="34"/>
        <v/>
      </c>
      <c r="G217" s="15"/>
      <c r="H217" s="15"/>
      <c r="I217" s="15"/>
      <c r="J217" s="15"/>
      <c r="K217" s="15"/>
      <c r="L217" s="15"/>
      <c r="M217" s="15"/>
      <c r="N217" s="15"/>
      <c r="O217" s="15"/>
      <c r="P217" s="15"/>
      <c r="Q217" s="22" t="str">
        <f t="shared" si="35"/>
        <v/>
      </c>
      <c r="R217" s="15"/>
      <c r="S217" s="15"/>
      <c r="T217" s="15"/>
      <c r="U217" s="15"/>
      <c r="V217" s="15"/>
      <c r="W217" s="15"/>
      <c r="X217" s="15"/>
      <c r="Y217" s="15"/>
      <c r="Z217" s="15"/>
      <c r="AA217" s="15"/>
      <c r="AB217" s="22" t="str">
        <f t="shared" si="36"/>
        <v/>
      </c>
      <c r="AC217" s="15"/>
      <c r="AD217" s="15"/>
      <c r="AE217" s="15"/>
      <c r="AF217" s="15"/>
      <c r="AG217" s="15"/>
      <c r="AH217" s="15"/>
      <c r="AI217" s="15"/>
      <c r="AJ217" s="15"/>
      <c r="AK217" s="15"/>
      <c r="AL217" s="15"/>
      <c r="AM217" s="15"/>
      <c r="AN217" s="15"/>
      <c r="AO217" s="15"/>
      <c r="AP217" s="16"/>
      <c r="AQ217" s="16"/>
      <c r="AR217" s="512" t="str">
        <f t="shared" si="37"/>
        <v/>
      </c>
      <c r="AS217" s="512"/>
      <c r="BG217" s="17" t="str">
        <f t="shared" si="38"/>
        <v/>
      </c>
    </row>
    <row r="218" spans="2:59" s="8" customFormat="1" x14ac:dyDescent="0.35">
      <c r="B218" s="18"/>
      <c r="C218" s="19"/>
      <c r="D218" s="20"/>
      <c r="E218" s="20"/>
      <c r="F218" s="21" t="str">
        <f t="shared" si="34"/>
        <v/>
      </c>
      <c r="G218" s="15"/>
      <c r="H218" s="15"/>
      <c r="I218" s="15"/>
      <c r="J218" s="15"/>
      <c r="K218" s="15"/>
      <c r="L218" s="15"/>
      <c r="M218" s="15"/>
      <c r="N218" s="15"/>
      <c r="O218" s="15"/>
      <c r="P218" s="15"/>
      <c r="Q218" s="22" t="str">
        <f t="shared" si="35"/>
        <v/>
      </c>
      <c r="R218" s="15"/>
      <c r="S218" s="15"/>
      <c r="T218" s="15"/>
      <c r="U218" s="15"/>
      <c r="V218" s="15"/>
      <c r="W218" s="15"/>
      <c r="X218" s="15"/>
      <c r="Y218" s="15"/>
      <c r="Z218" s="15"/>
      <c r="AA218" s="15"/>
      <c r="AB218" s="22" t="str">
        <f t="shared" si="36"/>
        <v/>
      </c>
      <c r="AC218" s="15"/>
      <c r="AD218" s="15"/>
      <c r="AE218" s="15"/>
      <c r="AF218" s="15"/>
      <c r="AG218" s="15"/>
      <c r="AH218" s="15"/>
      <c r="AI218" s="15"/>
      <c r="AJ218" s="15"/>
      <c r="AK218" s="15"/>
      <c r="AL218" s="15"/>
      <c r="AM218" s="15"/>
      <c r="AN218" s="15"/>
      <c r="AO218" s="15"/>
      <c r="AP218" s="16"/>
      <c r="AQ218" s="16"/>
      <c r="AR218" s="512" t="str">
        <f t="shared" si="37"/>
        <v/>
      </c>
      <c r="AS218" s="512"/>
      <c r="BG218" s="17" t="str">
        <f t="shared" si="38"/>
        <v/>
      </c>
    </row>
    <row r="219" spans="2:59" s="8" customFormat="1" x14ac:dyDescent="0.35">
      <c r="B219" s="18"/>
      <c r="C219" s="19"/>
      <c r="D219" s="20"/>
      <c r="E219" s="20"/>
      <c r="F219" s="21" t="str">
        <f t="shared" si="34"/>
        <v/>
      </c>
      <c r="G219" s="15"/>
      <c r="H219" s="15"/>
      <c r="I219" s="15"/>
      <c r="J219" s="15"/>
      <c r="K219" s="15"/>
      <c r="L219" s="15"/>
      <c r="M219" s="15"/>
      <c r="N219" s="15"/>
      <c r="O219" s="15"/>
      <c r="P219" s="15"/>
      <c r="Q219" s="22" t="str">
        <f t="shared" si="35"/>
        <v/>
      </c>
      <c r="R219" s="15"/>
      <c r="S219" s="15"/>
      <c r="T219" s="15"/>
      <c r="U219" s="15"/>
      <c r="V219" s="15"/>
      <c r="W219" s="15"/>
      <c r="X219" s="15"/>
      <c r="Y219" s="15"/>
      <c r="Z219" s="15"/>
      <c r="AA219" s="15"/>
      <c r="AB219" s="22" t="str">
        <f t="shared" si="36"/>
        <v/>
      </c>
      <c r="AC219" s="15"/>
      <c r="AD219" s="15"/>
      <c r="AE219" s="15"/>
      <c r="AF219" s="15"/>
      <c r="AG219" s="15"/>
      <c r="AH219" s="15"/>
      <c r="AI219" s="15"/>
      <c r="AJ219" s="15"/>
      <c r="AK219" s="15"/>
      <c r="AL219" s="15"/>
      <c r="AM219" s="15"/>
      <c r="AN219" s="15"/>
      <c r="AO219" s="15"/>
      <c r="AP219" s="16"/>
      <c r="AQ219" s="16"/>
      <c r="AR219" s="512" t="str">
        <f t="shared" si="37"/>
        <v/>
      </c>
      <c r="AS219" s="512"/>
      <c r="BG219" s="17" t="str">
        <f t="shared" si="38"/>
        <v/>
      </c>
    </row>
    <row r="220" spans="2:59" s="8" customFormat="1" x14ac:dyDescent="0.35">
      <c r="B220" s="18"/>
      <c r="C220" s="19"/>
      <c r="D220" s="20"/>
      <c r="E220" s="20"/>
      <c r="F220" s="21" t="str">
        <f t="shared" si="34"/>
        <v/>
      </c>
      <c r="G220" s="15"/>
      <c r="H220" s="15"/>
      <c r="I220" s="15"/>
      <c r="J220" s="15"/>
      <c r="K220" s="15"/>
      <c r="L220" s="15"/>
      <c r="M220" s="15"/>
      <c r="N220" s="15"/>
      <c r="O220" s="15"/>
      <c r="P220" s="15"/>
      <c r="Q220" s="22" t="str">
        <f t="shared" si="35"/>
        <v/>
      </c>
      <c r="R220" s="15"/>
      <c r="S220" s="15"/>
      <c r="T220" s="15"/>
      <c r="U220" s="15"/>
      <c r="V220" s="15"/>
      <c r="W220" s="15"/>
      <c r="X220" s="15"/>
      <c r="Y220" s="15"/>
      <c r="Z220" s="15"/>
      <c r="AA220" s="15"/>
      <c r="AB220" s="22" t="str">
        <f t="shared" si="36"/>
        <v/>
      </c>
      <c r="AC220" s="15"/>
      <c r="AD220" s="15"/>
      <c r="AE220" s="15"/>
      <c r="AF220" s="15"/>
      <c r="AG220" s="15"/>
      <c r="AH220" s="15"/>
      <c r="AI220" s="15"/>
      <c r="AJ220" s="15"/>
      <c r="AK220" s="15"/>
      <c r="AL220" s="15"/>
      <c r="AM220" s="15"/>
      <c r="AN220" s="15"/>
      <c r="AO220" s="15"/>
      <c r="AP220" s="16"/>
      <c r="AQ220" s="16"/>
      <c r="AR220" s="512" t="str">
        <f t="shared" si="37"/>
        <v/>
      </c>
      <c r="AS220" s="512"/>
      <c r="BG220" s="17" t="str">
        <f t="shared" si="38"/>
        <v/>
      </c>
    </row>
    <row r="221" spans="2:59" s="8" customFormat="1" x14ac:dyDescent="0.35">
      <c r="B221" s="18"/>
      <c r="C221" s="19"/>
      <c r="D221" s="20"/>
      <c r="E221" s="20"/>
      <c r="F221" s="21" t="str">
        <f t="shared" si="34"/>
        <v/>
      </c>
      <c r="G221" s="15"/>
      <c r="H221" s="15"/>
      <c r="I221" s="15"/>
      <c r="J221" s="15"/>
      <c r="K221" s="15"/>
      <c r="L221" s="15"/>
      <c r="M221" s="15"/>
      <c r="N221" s="15"/>
      <c r="O221" s="15"/>
      <c r="P221" s="15"/>
      <c r="Q221" s="22" t="str">
        <f t="shared" si="35"/>
        <v/>
      </c>
      <c r="R221" s="15"/>
      <c r="S221" s="15"/>
      <c r="T221" s="15"/>
      <c r="U221" s="15"/>
      <c r="V221" s="15"/>
      <c r="W221" s="15"/>
      <c r="X221" s="15"/>
      <c r="Y221" s="15"/>
      <c r="Z221" s="15"/>
      <c r="AA221" s="15"/>
      <c r="AB221" s="22" t="str">
        <f t="shared" si="36"/>
        <v/>
      </c>
      <c r="AC221" s="15"/>
      <c r="AD221" s="15"/>
      <c r="AE221" s="15"/>
      <c r="AF221" s="15"/>
      <c r="AG221" s="15"/>
      <c r="AH221" s="15"/>
      <c r="AI221" s="15"/>
      <c r="AJ221" s="15"/>
      <c r="AK221" s="15"/>
      <c r="AL221" s="15"/>
      <c r="AM221" s="15"/>
      <c r="AN221" s="15"/>
      <c r="AO221" s="15"/>
      <c r="AP221" s="16"/>
      <c r="AQ221" s="16"/>
      <c r="AR221" s="512" t="str">
        <f t="shared" si="37"/>
        <v/>
      </c>
      <c r="AS221" s="512"/>
      <c r="BG221" s="17" t="str">
        <f t="shared" si="38"/>
        <v/>
      </c>
    </row>
    <row r="222" spans="2:59" s="8" customFormat="1" x14ac:dyDescent="0.35">
      <c r="B222" s="18"/>
      <c r="C222" s="19"/>
      <c r="D222" s="20"/>
      <c r="E222" s="20"/>
      <c r="F222" s="21" t="str">
        <f t="shared" si="34"/>
        <v/>
      </c>
      <c r="G222" s="15"/>
      <c r="H222" s="15"/>
      <c r="I222" s="15"/>
      <c r="J222" s="15"/>
      <c r="K222" s="15"/>
      <c r="L222" s="15"/>
      <c r="M222" s="15"/>
      <c r="N222" s="15"/>
      <c r="O222" s="15"/>
      <c r="P222" s="15"/>
      <c r="Q222" s="22" t="str">
        <f t="shared" si="35"/>
        <v/>
      </c>
      <c r="R222" s="15"/>
      <c r="S222" s="15"/>
      <c r="T222" s="15"/>
      <c r="U222" s="15"/>
      <c r="V222" s="15"/>
      <c r="W222" s="15"/>
      <c r="X222" s="15"/>
      <c r="Y222" s="15"/>
      <c r="Z222" s="15"/>
      <c r="AA222" s="15"/>
      <c r="AB222" s="22" t="str">
        <f t="shared" si="36"/>
        <v/>
      </c>
      <c r="AC222" s="15"/>
      <c r="AD222" s="15"/>
      <c r="AE222" s="15"/>
      <c r="AF222" s="15"/>
      <c r="AG222" s="15"/>
      <c r="AH222" s="15"/>
      <c r="AI222" s="15"/>
      <c r="AJ222" s="15"/>
      <c r="AK222" s="15"/>
      <c r="AL222" s="15"/>
      <c r="AM222" s="15"/>
      <c r="AN222" s="15"/>
      <c r="AO222" s="15"/>
      <c r="AP222" s="16"/>
      <c r="AQ222" s="16"/>
      <c r="AR222" s="512" t="str">
        <f t="shared" si="37"/>
        <v/>
      </c>
      <c r="AS222" s="512"/>
      <c r="BG222" s="17" t="str">
        <f t="shared" si="38"/>
        <v/>
      </c>
    </row>
    <row r="223" spans="2:59" s="8" customFormat="1" x14ac:dyDescent="0.35">
      <c r="B223" s="18"/>
      <c r="C223" s="19"/>
      <c r="D223" s="20"/>
      <c r="E223" s="20"/>
      <c r="F223" s="21" t="str">
        <f t="shared" si="34"/>
        <v/>
      </c>
      <c r="G223" s="15"/>
      <c r="H223" s="15"/>
      <c r="I223" s="15"/>
      <c r="J223" s="15"/>
      <c r="K223" s="15"/>
      <c r="L223" s="15"/>
      <c r="M223" s="15"/>
      <c r="N223" s="15"/>
      <c r="O223" s="15"/>
      <c r="P223" s="15"/>
      <c r="Q223" s="22" t="str">
        <f t="shared" si="35"/>
        <v/>
      </c>
      <c r="R223" s="15"/>
      <c r="S223" s="15"/>
      <c r="T223" s="15"/>
      <c r="U223" s="15"/>
      <c r="V223" s="15"/>
      <c r="W223" s="15"/>
      <c r="X223" s="15"/>
      <c r="Y223" s="15"/>
      <c r="Z223" s="15"/>
      <c r="AA223" s="15"/>
      <c r="AB223" s="22" t="str">
        <f t="shared" si="36"/>
        <v/>
      </c>
      <c r="AC223" s="15"/>
      <c r="AD223" s="15"/>
      <c r="AE223" s="15"/>
      <c r="AF223" s="15"/>
      <c r="AG223" s="15"/>
      <c r="AH223" s="15"/>
      <c r="AI223" s="15"/>
      <c r="AJ223" s="15"/>
      <c r="AK223" s="15"/>
      <c r="AL223" s="15"/>
      <c r="AM223" s="15"/>
      <c r="AN223" s="15"/>
      <c r="AO223" s="15"/>
      <c r="AP223" s="16"/>
      <c r="AQ223" s="16"/>
      <c r="AR223" s="512" t="str">
        <f t="shared" si="37"/>
        <v/>
      </c>
      <c r="AS223" s="512"/>
      <c r="BG223" s="17" t="str">
        <f t="shared" si="38"/>
        <v/>
      </c>
    </row>
    <row r="224" spans="2:59" s="8" customFormat="1" x14ac:dyDescent="0.35">
      <c r="B224" s="18"/>
      <c r="C224" s="19"/>
      <c r="D224" s="20"/>
      <c r="E224" s="20"/>
      <c r="F224" s="21" t="str">
        <f t="shared" si="34"/>
        <v/>
      </c>
      <c r="G224" s="15"/>
      <c r="H224" s="15"/>
      <c r="I224" s="15"/>
      <c r="J224" s="15"/>
      <c r="K224" s="15"/>
      <c r="L224" s="15"/>
      <c r="M224" s="15"/>
      <c r="N224" s="15"/>
      <c r="O224" s="15"/>
      <c r="P224" s="15"/>
      <c r="Q224" s="22" t="str">
        <f t="shared" si="35"/>
        <v/>
      </c>
      <c r="R224" s="15"/>
      <c r="S224" s="15"/>
      <c r="T224" s="15"/>
      <c r="U224" s="15"/>
      <c r="V224" s="15"/>
      <c r="W224" s="15"/>
      <c r="X224" s="15"/>
      <c r="Y224" s="15"/>
      <c r="Z224" s="15"/>
      <c r="AA224" s="15"/>
      <c r="AB224" s="22" t="str">
        <f t="shared" si="36"/>
        <v/>
      </c>
      <c r="AC224" s="15"/>
      <c r="AD224" s="15"/>
      <c r="AE224" s="15"/>
      <c r="AF224" s="15"/>
      <c r="AG224" s="15"/>
      <c r="AH224" s="15"/>
      <c r="AI224" s="15"/>
      <c r="AJ224" s="15"/>
      <c r="AK224" s="15"/>
      <c r="AL224" s="15"/>
      <c r="AM224" s="15"/>
      <c r="AN224" s="15"/>
      <c r="AO224" s="15"/>
      <c r="AP224" s="16"/>
      <c r="AQ224" s="16"/>
      <c r="AR224" s="512" t="str">
        <f t="shared" si="37"/>
        <v/>
      </c>
      <c r="AS224" s="512"/>
      <c r="BG224" s="17" t="str">
        <f t="shared" si="38"/>
        <v/>
      </c>
    </row>
    <row r="225" spans="2:59" s="8" customFormat="1" x14ac:dyDescent="0.35">
      <c r="B225" s="18"/>
      <c r="C225" s="19"/>
      <c r="D225" s="20"/>
      <c r="E225" s="20"/>
      <c r="F225" s="21" t="str">
        <f t="shared" si="34"/>
        <v/>
      </c>
      <c r="G225" s="15"/>
      <c r="H225" s="15"/>
      <c r="I225" s="15"/>
      <c r="J225" s="15"/>
      <c r="K225" s="15"/>
      <c r="L225" s="15"/>
      <c r="M225" s="15"/>
      <c r="N225" s="15"/>
      <c r="O225" s="15"/>
      <c r="P225" s="15"/>
      <c r="Q225" s="22" t="str">
        <f t="shared" si="35"/>
        <v/>
      </c>
      <c r="R225" s="15"/>
      <c r="S225" s="15"/>
      <c r="T225" s="15"/>
      <c r="U225" s="15"/>
      <c r="V225" s="15"/>
      <c r="W225" s="15"/>
      <c r="X225" s="15"/>
      <c r="Y225" s="15"/>
      <c r="Z225" s="15"/>
      <c r="AA225" s="15"/>
      <c r="AB225" s="22" t="str">
        <f t="shared" si="36"/>
        <v/>
      </c>
      <c r="AC225" s="15"/>
      <c r="AD225" s="15"/>
      <c r="AE225" s="15"/>
      <c r="AF225" s="15"/>
      <c r="AG225" s="15"/>
      <c r="AH225" s="15"/>
      <c r="AI225" s="15"/>
      <c r="AJ225" s="15"/>
      <c r="AK225" s="15"/>
      <c r="AL225" s="15"/>
      <c r="AM225" s="15"/>
      <c r="AN225" s="15"/>
      <c r="AO225" s="15"/>
      <c r="AP225" s="16"/>
      <c r="AQ225" s="16"/>
      <c r="AR225" s="512" t="str">
        <f t="shared" si="37"/>
        <v/>
      </c>
      <c r="AS225" s="512"/>
      <c r="BG225" s="17" t="str">
        <f t="shared" si="38"/>
        <v/>
      </c>
    </row>
    <row r="226" spans="2:59" s="8" customFormat="1" x14ac:dyDescent="0.35">
      <c r="B226" s="18"/>
      <c r="C226" s="19"/>
      <c r="D226" s="20"/>
      <c r="E226" s="20"/>
      <c r="F226" s="21" t="str">
        <f t="shared" si="34"/>
        <v/>
      </c>
      <c r="G226" s="15"/>
      <c r="H226" s="15"/>
      <c r="I226" s="15"/>
      <c r="J226" s="15"/>
      <c r="K226" s="15"/>
      <c r="L226" s="15"/>
      <c r="M226" s="15"/>
      <c r="N226" s="15"/>
      <c r="O226" s="15"/>
      <c r="P226" s="15"/>
      <c r="Q226" s="22" t="str">
        <f t="shared" si="35"/>
        <v/>
      </c>
      <c r="R226" s="15"/>
      <c r="S226" s="15"/>
      <c r="T226" s="15"/>
      <c r="U226" s="15"/>
      <c r="V226" s="15"/>
      <c r="W226" s="15"/>
      <c r="X226" s="15"/>
      <c r="Y226" s="15"/>
      <c r="Z226" s="15"/>
      <c r="AA226" s="15"/>
      <c r="AB226" s="22" t="str">
        <f t="shared" si="36"/>
        <v/>
      </c>
      <c r="AC226" s="15"/>
      <c r="AD226" s="15"/>
      <c r="AE226" s="15"/>
      <c r="AF226" s="15"/>
      <c r="AG226" s="15"/>
      <c r="AH226" s="15"/>
      <c r="AI226" s="15"/>
      <c r="AJ226" s="15"/>
      <c r="AK226" s="15"/>
      <c r="AL226" s="15"/>
      <c r="AM226" s="15"/>
      <c r="AN226" s="15"/>
      <c r="AO226" s="15"/>
      <c r="AP226" s="16"/>
      <c r="AQ226" s="16"/>
      <c r="AR226" s="512" t="str">
        <f t="shared" si="37"/>
        <v/>
      </c>
      <c r="AS226" s="512"/>
      <c r="BG226" s="17" t="str">
        <f t="shared" si="38"/>
        <v/>
      </c>
    </row>
    <row r="227" spans="2:59" s="8" customFormat="1" x14ac:dyDescent="0.35">
      <c r="B227" s="18"/>
      <c r="C227" s="19"/>
      <c r="D227" s="20"/>
      <c r="E227" s="20"/>
      <c r="F227" s="21" t="str">
        <f t="shared" si="34"/>
        <v/>
      </c>
      <c r="G227" s="15"/>
      <c r="H227" s="15"/>
      <c r="I227" s="15"/>
      <c r="J227" s="15"/>
      <c r="K227" s="15"/>
      <c r="L227" s="15"/>
      <c r="M227" s="15"/>
      <c r="N227" s="15"/>
      <c r="O227" s="15"/>
      <c r="P227" s="15"/>
      <c r="Q227" s="22" t="str">
        <f t="shared" si="35"/>
        <v/>
      </c>
      <c r="R227" s="15"/>
      <c r="S227" s="15"/>
      <c r="T227" s="15"/>
      <c r="U227" s="15"/>
      <c r="V227" s="15"/>
      <c r="W227" s="15"/>
      <c r="X227" s="15"/>
      <c r="Y227" s="15"/>
      <c r="Z227" s="15"/>
      <c r="AA227" s="15"/>
      <c r="AB227" s="22" t="str">
        <f t="shared" si="36"/>
        <v/>
      </c>
      <c r="AC227" s="15"/>
      <c r="AD227" s="15"/>
      <c r="AE227" s="15"/>
      <c r="AF227" s="15"/>
      <c r="AG227" s="15"/>
      <c r="AH227" s="15"/>
      <c r="AI227" s="15"/>
      <c r="AJ227" s="15"/>
      <c r="AK227" s="15"/>
      <c r="AL227" s="15"/>
      <c r="AM227" s="15"/>
      <c r="AN227" s="15"/>
      <c r="AO227" s="15"/>
      <c r="AP227" s="16"/>
      <c r="AQ227" s="16"/>
      <c r="AR227" s="512" t="str">
        <f t="shared" si="37"/>
        <v/>
      </c>
      <c r="AS227" s="512"/>
      <c r="BG227" s="17" t="str">
        <f t="shared" si="38"/>
        <v/>
      </c>
    </row>
    <row r="228" spans="2:59" s="8" customFormat="1" x14ac:dyDescent="0.35">
      <c r="B228" s="18"/>
      <c r="C228" s="19"/>
      <c r="D228" s="20"/>
      <c r="E228" s="20"/>
      <c r="F228" s="21" t="str">
        <f t="shared" si="34"/>
        <v/>
      </c>
      <c r="G228" s="15"/>
      <c r="H228" s="15"/>
      <c r="I228" s="15"/>
      <c r="J228" s="15"/>
      <c r="K228" s="15"/>
      <c r="L228" s="15"/>
      <c r="M228" s="15"/>
      <c r="N228" s="15"/>
      <c r="O228" s="15"/>
      <c r="P228" s="15"/>
      <c r="Q228" s="22" t="str">
        <f t="shared" si="35"/>
        <v/>
      </c>
      <c r="R228" s="15"/>
      <c r="S228" s="15"/>
      <c r="T228" s="15"/>
      <c r="U228" s="15"/>
      <c r="V228" s="15"/>
      <c r="W228" s="15"/>
      <c r="X228" s="15"/>
      <c r="Y228" s="15"/>
      <c r="Z228" s="15"/>
      <c r="AA228" s="15"/>
      <c r="AB228" s="22" t="str">
        <f t="shared" si="36"/>
        <v/>
      </c>
      <c r="AC228" s="15"/>
      <c r="AD228" s="15"/>
      <c r="AE228" s="15"/>
      <c r="AF228" s="15"/>
      <c r="AG228" s="15"/>
      <c r="AH228" s="15"/>
      <c r="AI228" s="15"/>
      <c r="AJ228" s="15"/>
      <c r="AK228" s="15"/>
      <c r="AL228" s="15"/>
      <c r="AM228" s="15"/>
      <c r="AN228" s="15"/>
      <c r="AO228" s="15"/>
      <c r="AP228" s="16"/>
      <c r="AQ228" s="16"/>
      <c r="AR228" s="512" t="str">
        <f t="shared" si="37"/>
        <v/>
      </c>
      <c r="AS228" s="512"/>
      <c r="BG228" s="17" t="str">
        <f t="shared" si="38"/>
        <v/>
      </c>
    </row>
    <row r="229" spans="2:59" s="8" customFormat="1" x14ac:dyDescent="0.35">
      <c r="B229" s="18"/>
      <c r="C229" s="19"/>
      <c r="D229" s="20"/>
      <c r="E229" s="20"/>
      <c r="F229" s="21" t="str">
        <f t="shared" si="34"/>
        <v/>
      </c>
      <c r="G229" s="15"/>
      <c r="H229" s="15"/>
      <c r="I229" s="15"/>
      <c r="J229" s="15"/>
      <c r="K229" s="15"/>
      <c r="L229" s="15"/>
      <c r="M229" s="15"/>
      <c r="N229" s="15"/>
      <c r="O229" s="15"/>
      <c r="P229" s="15"/>
      <c r="Q229" s="22" t="str">
        <f t="shared" si="35"/>
        <v/>
      </c>
      <c r="R229" s="15"/>
      <c r="S229" s="15"/>
      <c r="T229" s="15"/>
      <c r="U229" s="15"/>
      <c r="V229" s="15"/>
      <c r="W229" s="15"/>
      <c r="X229" s="15"/>
      <c r="Y229" s="15"/>
      <c r="Z229" s="15"/>
      <c r="AA229" s="15"/>
      <c r="AB229" s="22" t="str">
        <f t="shared" si="36"/>
        <v/>
      </c>
      <c r="AC229" s="15"/>
      <c r="AD229" s="15"/>
      <c r="AE229" s="15"/>
      <c r="AF229" s="15"/>
      <c r="AG229" s="15"/>
      <c r="AH229" s="15"/>
      <c r="AI229" s="15"/>
      <c r="AJ229" s="15"/>
      <c r="AK229" s="15"/>
      <c r="AL229" s="15"/>
      <c r="AM229" s="15"/>
      <c r="AN229" s="15"/>
      <c r="AO229" s="15"/>
      <c r="AP229" s="16"/>
      <c r="AQ229" s="16"/>
      <c r="AR229" s="512" t="str">
        <f t="shared" si="37"/>
        <v/>
      </c>
      <c r="AS229" s="512"/>
      <c r="BG229" s="17" t="str">
        <f t="shared" si="38"/>
        <v/>
      </c>
    </row>
    <row r="230" spans="2:59" s="8" customFormat="1" x14ac:dyDescent="0.35">
      <c r="B230" s="18"/>
      <c r="C230" s="19"/>
      <c r="D230" s="20"/>
      <c r="E230" s="20"/>
      <c r="F230" s="21" t="str">
        <f t="shared" si="34"/>
        <v/>
      </c>
      <c r="G230" s="15"/>
      <c r="H230" s="15"/>
      <c r="I230" s="15"/>
      <c r="J230" s="15"/>
      <c r="K230" s="15"/>
      <c r="L230" s="15"/>
      <c r="M230" s="15"/>
      <c r="N230" s="15"/>
      <c r="O230" s="15"/>
      <c r="P230" s="15"/>
      <c r="Q230" s="22" t="str">
        <f t="shared" si="35"/>
        <v/>
      </c>
      <c r="R230" s="15"/>
      <c r="S230" s="15"/>
      <c r="T230" s="15"/>
      <c r="U230" s="15"/>
      <c r="V230" s="15"/>
      <c r="W230" s="15"/>
      <c r="X230" s="15"/>
      <c r="Y230" s="15"/>
      <c r="Z230" s="15"/>
      <c r="AA230" s="15"/>
      <c r="AB230" s="22" t="str">
        <f t="shared" si="36"/>
        <v/>
      </c>
      <c r="AC230" s="15"/>
      <c r="AD230" s="15"/>
      <c r="AE230" s="15"/>
      <c r="AF230" s="15"/>
      <c r="AG230" s="15"/>
      <c r="AH230" s="15"/>
      <c r="AI230" s="15"/>
      <c r="AJ230" s="15"/>
      <c r="AK230" s="15"/>
      <c r="AL230" s="15"/>
      <c r="AM230" s="15"/>
      <c r="AN230" s="15"/>
      <c r="AO230" s="15"/>
      <c r="AP230" s="16"/>
      <c r="AQ230" s="16"/>
      <c r="AR230" s="512" t="str">
        <f t="shared" si="37"/>
        <v/>
      </c>
      <c r="AS230" s="512"/>
      <c r="BG230" s="17" t="str">
        <f t="shared" si="38"/>
        <v/>
      </c>
    </row>
    <row r="231" spans="2:59" s="8" customFormat="1" x14ac:dyDescent="0.35">
      <c r="B231" s="18"/>
      <c r="C231" s="19"/>
      <c r="D231" s="20"/>
      <c r="E231" s="20"/>
      <c r="F231" s="21" t="str">
        <f t="shared" si="34"/>
        <v/>
      </c>
      <c r="G231" s="15"/>
      <c r="H231" s="15"/>
      <c r="I231" s="15"/>
      <c r="J231" s="15"/>
      <c r="K231" s="15"/>
      <c r="L231" s="15"/>
      <c r="M231" s="15"/>
      <c r="N231" s="15"/>
      <c r="O231" s="15"/>
      <c r="P231" s="15"/>
      <c r="Q231" s="22" t="str">
        <f t="shared" si="35"/>
        <v/>
      </c>
      <c r="R231" s="15"/>
      <c r="S231" s="15"/>
      <c r="T231" s="15"/>
      <c r="U231" s="15"/>
      <c r="V231" s="15"/>
      <c r="W231" s="15"/>
      <c r="X231" s="15"/>
      <c r="Y231" s="15"/>
      <c r="Z231" s="15"/>
      <c r="AA231" s="15"/>
      <c r="AB231" s="22" t="str">
        <f t="shared" si="36"/>
        <v/>
      </c>
      <c r="AC231" s="15"/>
      <c r="AD231" s="15"/>
      <c r="AE231" s="15"/>
      <c r="AF231" s="15"/>
      <c r="AG231" s="15"/>
      <c r="AH231" s="15"/>
      <c r="AI231" s="15"/>
      <c r="AJ231" s="15"/>
      <c r="AK231" s="15"/>
      <c r="AL231" s="15"/>
      <c r="AM231" s="15"/>
      <c r="AN231" s="15"/>
      <c r="AO231" s="15"/>
      <c r="AP231" s="16"/>
      <c r="AQ231" s="16"/>
      <c r="AR231" s="512" t="str">
        <f t="shared" si="37"/>
        <v/>
      </c>
      <c r="AS231" s="512"/>
      <c r="BG231" s="17" t="str">
        <f t="shared" si="38"/>
        <v/>
      </c>
    </row>
    <row r="232" spans="2:59" s="8" customFormat="1" x14ac:dyDescent="0.35">
      <c r="B232" s="18"/>
      <c r="C232" s="19"/>
      <c r="D232" s="20"/>
      <c r="E232" s="20"/>
      <c r="F232" s="21" t="str">
        <f t="shared" si="34"/>
        <v/>
      </c>
      <c r="G232" s="15"/>
      <c r="H232" s="15"/>
      <c r="I232" s="15"/>
      <c r="J232" s="15"/>
      <c r="K232" s="15"/>
      <c r="L232" s="15"/>
      <c r="M232" s="15"/>
      <c r="N232" s="15"/>
      <c r="O232" s="15"/>
      <c r="P232" s="15"/>
      <c r="Q232" s="22" t="str">
        <f t="shared" si="35"/>
        <v/>
      </c>
      <c r="R232" s="15"/>
      <c r="S232" s="15"/>
      <c r="T232" s="15"/>
      <c r="U232" s="15"/>
      <c r="V232" s="15"/>
      <c r="W232" s="15"/>
      <c r="X232" s="15"/>
      <c r="Y232" s="15"/>
      <c r="Z232" s="15"/>
      <c r="AA232" s="15"/>
      <c r="AB232" s="22" t="str">
        <f t="shared" si="36"/>
        <v/>
      </c>
      <c r="AC232" s="15"/>
      <c r="AD232" s="15"/>
      <c r="AE232" s="15"/>
      <c r="AF232" s="15"/>
      <c r="AG232" s="15"/>
      <c r="AH232" s="15"/>
      <c r="AI232" s="15"/>
      <c r="AJ232" s="15"/>
      <c r="AK232" s="15"/>
      <c r="AL232" s="15"/>
      <c r="AM232" s="15"/>
      <c r="AN232" s="15"/>
      <c r="AO232" s="15"/>
      <c r="AP232" s="16"/>
      <c r="AQ232" s="16"/>
      <c r="AR232" s="512" t="str">
        <f t="shared" si="37"/>
        <v/>
      </c>
      <c r="AS232" s="512"/>
      <c r="BG232" s="17" t="str">
        <f t="shared" si="38"/>
        <v/>
      </c>
    </row>
    <row r="233" spans="2:59" s="8" customFormat="1" x14ac:dyDescent="0.35">
      <c r="B233" s="18"/>
      <c r="C233" s="19"/>
      <c r="D233" s="20"/>
      <c r="E233" s="20"/>
      <c r="F233" s="21" t="str">
        <f t="shared" ref="F233:F240" si="39">IF(B233="","",B233)</f>
        <v/>
      </c>
      <c r="G233" s="15"/>
      <c r="H233" s="15"/>
      <c r="I233" s="15"/>
      <c r="J233" s="15"/>
      <c r="K233" s="15"/>
      <c r="L233" s="15"/>
      <c r="M233" s="15"/>
      <c r="N233" s="15"/>
      <c r="O233" s="15"/>
      <c r="P233" s="15"/>
      <c r="Q233" s="22" t="str">
        <f t="shared" ref="Q233:Q255" si="40">IF(B233="","",B233)</f>
        <v/>
      </c>
      <c r="R233" s="15"/>
      <c r="S233" s="15"/>
      <c r="T233" s="15"/>
      <c r="U233" s="15"/>
      <c r="V233" s="15"/>
      <c r="W233" s="15"/>
      <c r="X233" s="15"/>
      <c r="Y233" s="15"/>
      <c r="Z233" s="15"/>
      <c r="AA233" s="15"/>
      <c r="AB233" s="22" t="str">
        <f t="shared" ref="AB233:AB255" si="41">IF(B233="","",B233)</f>
        <v/>
      </c>
      <c r="AC233" s="15"/>
      <c r="AD233" s="15"/>
      <c r="AE233" s="15"/>
      <c r="AF233" s="15"/>
      <c r="AG233" s="15"/>
      <c r="AH233" s="15"/>
      <c r="AI233" s="15"/>
      <c r="AJ233" s="15"/>
      <c r="AK233" s="15"/>
      <c r="AL233" s="15"/>
      <c r="AM233" s="15"/>
      <c r="AN233" s="15"/>
      <c r="AO233" s="15"/>
      <c r="AP233" s="16"/>
      <c r="AQ233" s="16"/>
      <c r="AR233" s="512" t="str">
        <f t="shared" ref="AR233:AR255" si="42">IF($B233="","",$B233)</f>
        <v/>
      </c>
      <c r="AS233" s="512"/>
      <c r="BG233" s="17" t="str">
        <f t="shared" ref="BG233:BG255" si="43">IF(OR(AND($C$42&gt;$C233,$C233&lt;&gt;""),AND($D$42&gt;$D233,$D233&lt;&gt;""),AND($E$42&gt;$E233,$E233&lt;&gt;""),AND($G$42&gt;$G233,$G233&lt;&gt;""),AND($H$42&gt;$H233,$H233&lt;&gt;""),AND($I$42&gt;$I233,$I233&lt;&gt;""),AND($J$42&gt;$J233,$J233&lt;&gt;""),AND($K$42&gt;$K233,$K233&lt;&gt;""),AND($L$42&gt;$L233,$L233&lt;&gt;""),AND($M$42&gt;$M233,$M233&lt;&gt;""),AND($N$42&gt;$N233,$N233&lt;&gt;""),AND($O$42&gt;$O233,$O233&lt;&gt;""),AND($P$42&gt;$P233,$P233&lt;&gt;""),AND($R$42&gt;$R233,$R233&lt;&gt;""),AND($U$42&gt;$U233,$U233&lt;&gt;""),AND($X$42&gt;$X233,$X233&lt;&gt;""),AND($AC$42&gt;$AC233,$AC233&lt;&gt;""),AND($AD$42&gt;$AD233,$AD233&lt;&gt;""),AND($AE$42&gt;$AE233,$AE233&lt;&gt;""),AND($AF$42&gt;$AF233,$AF233&lt;&gt;""),AND($AG$42&gt;$AG233,$AG233&lt;&gt;""),AND($AH$42&gt;$AH233,$AH233&lt;&gt;""),AND($AI$42&gt;$AI233,$AI233&lt;&gt;""),AND($AJ$42&gt;$AJ233,$AJ233&lt;&gt;""),AND($AK$42&gt;$AK233,$AK233&lt;&gt;""),AND($AL$42&gt;$AL233,$AL233&lt;&gt;""),AND($AM$42&gt;$AM233,$AM233&lt;&gt;""),AND($AN$42&gt;$AN233,$AN233&lt;&gt;""),AND($AO$42&gt;$AO233,$AO233&lt;&gt;""),AND($AP$42&gt;$AP233,$AP233&lt;&gt;"")),1,"")</f>
        <v/>
      </c>
    </row>
    <row r="234" spans="2:59" s="8" customFormat="1" x14ac:dyDescent="0.35">
      <c r="B234" s="18"/>
      <c r="C234" s="19"/>
      <c r="D234" s="20"/>
      <c r="E234" s="20"/>
      <c r="F234" s="21" t="str">
        <f t="shared" si="39"/>
        <v/>
      </c>
      <c r="G234" s="15"/>
      <c r="H234" s="15"/>
      <c r="I234" s="15"/>
      <c r="J234" s="15"/>
      <c r="K234" s="15"/>
      <c r="L234" s="15"/>
      <c r="M234" s="15"/>
      <c r="N234" s="15"/>
      <c r="O234" s="15"/>
      <c r="P234" s="15"/>
      <c r="Q234" s="22" t="str">
        <f t="shared" si="40"/>
        <v/>
      </c>
      <c r="R234" s="15"/>
      <c r="S234" s="15"/>
      <c r="T234" s="15"/>
      <c r="U234" s="15"/>
      <c r="V234" s="15"/>
      <c r="W234" s="15"/>
      <c r="X234" s="15"/>
      <c r="Y234" s="15"/>
      <c r="Z234" s="15"/>
      <c r="AA234" s="15"/>
      <c r="AB234" s="22" t="str">
        <f t="shared" si="41"/>
        <v/>
      </c>
      <c r="AC234" s="15"/>
      <c r="AD234" s="15"/>
      <c r="AE234" s="15"/>
      <c r="AF234" s="15"/>
      <c r="AG234" s="15"/>
      <c r="AH234" s="15"/>
      <c r="AI234" s="15"/>
      <c r="AJ234" s="15"/>
      <c r="AK234" s="15"/>
      <c r="AL234" s="15"/>
      <c r="AM234" s="15"/>
      <c r="AN234" s="15"/>
      <c r="AO234" s="15"/>
      <c r="AP234" s="16"/>
      <c r="AQ234" s="16"/>
      <c r="AR234" s="512" t="str">
        <f t="shared" si="42"/>
        <v/>
      </c>
      <c r="AS234" s="512"/>
      <c r="BG234" s="17" t="str">
        <f t="shared" si="43"/>
        <v/>
      </c>
    </row>
    <row r="235" spans="2:59" s="8" customFormat="1" x14ac:dyDescent="0.35">
      <c r="B235" s="18"/>
      <c r="C235" s="19"/>
      <c r="D235" s="20"/>
      <c r="E235" s="20"/>
      <c r="F235" s="21" t="str">
        <f t="shared" si="39"/>
        <v/>
      </c>
      <c r="G235" s="15"/>
      <c r="H235" s="15"/>
      <c r="I235" s="15"/>
      <c r="J235" s="15"/>
      <c r="K235" s="15"/>
      <c r="L235" s="15"/>
      <c r="M235" s="15"/>
      <c r="N235" s="15"/>
      <c r="O235" s="15"/>
      <c r="P235" s="15"/>
      <c r="Q235" s="22" t="str">
        <f t="shared" si="40"/>
        <v/>
      </c>
      <c r="R235" s="15"/>
      <c r="S235" s="15"/>
      <c r="T235" s="15"/>
      <c r="U235" s="15"/>
      <c r="V235" s="15"/>
      <c r="W235" s="15"/>
      <c r="X235" s="15"/>
      <c r="Y235" s="15"/>
      <c r="Z235" s="15"/>
      <c r="AA235" s="15"/>
      <c r="AB235" s="22" t="str">
        <f t="shared" si="41"/>
        <v/>
      </c>
      <c r="AC235" s="15"/>
      <c r="AD235" s="15"/>
      <c r="AE235" s="15"/>
      <c r="AF235" s="15"/>
      <c r="AG235" s="15"/>
      <c r="AH235" s="15"/>
      <c r="AI235" s="15"/>
      <c r="AJ235" s="15"/>
      <c r="AK235" s="15"/>
      <c r="AL235" s="15"/>
      <c r="AM235" s="15"/>
      <c r="AN235" s="15"/>
      <c r="AO235" s="15"/>
      <c r="AP235" s="16"/>
      <c r="AQ235" s="16"/>
      <c r="AR235" s="512" t="str">
        <f t="shared" si="42"/>
        <v/>
      </c>
      <c r="AS235" s="512"/>
      <c r="BG235" s="17" t="str">
        <f t="shared" si="43"/>
        <v/>
      </c>
    </row>
    <row r="236" spans="2:59" s="8" customFormat="1" x14ac:dyDescent="0.35">
      <c r="B236" s="18"/>
      <c r="C236" s="19"/>
      <c r="D236" s="20"/>
      <c r="E236" s="20"/>
      <c r="F236" s="21" t="str">
        <f t="shared" si="39"/>
        <v/>
      </c>
      <c r="G236" s="15"/>
      <c r="H236" s="15"/>
      <c r="I236" s="15"/>
      <c r="J236" s="15"/>
      <c r="K236" s="15"/>
      <c r="L236" s="15"/>
      <c r="M236" s="15"/>
      <c r="N236" s="15"/>
      <c r="O236" s="15"/>
      <c r="P236" s="15"/>
      <c r="Q236" s="22" t="str">
        <f t="shared" si="40"/>
        <v/>
      </c>
      <c r="R236" s="15"/>
      <c r="S236" s="15"/>
      <c r="T236" s="15"/>
      <c r="U236" s="15"/>
      <c r="V236" s="15"/>
      <c r="W236" s="15"/>
      <c r="X236" s="15"/>
      <c r="Y236" s="15"/>
      <c r="Z236" s="15"/>
      <c r="AA236" s="15"/>
      <c r="AB236" s="22" t="str">
        <f t="shared" si="41"/>
        <v/>
      </c>
      <c r="AC236" s="15"/>
      <c r="AD236" s="15"/>
      <c r="AE236" s="15"/>
      <c r="AF236" s="15"/>
      <c r="AG236" s="15"/>
      <c r="AH236" s="15"/>
      <c r="AI236" s="15"/>
      <c r="AJ236" s="15"/>
      <c r="AK236" s="15"/>
      <c r="AL236" s="15"/>
      <c r="AM236" s="15"/>
      <c r="AN236" s="15"/>
      <c r="AO236" s="15"/>
      <c r="AP236" s="16"/>
      <c r="AQ236" s="16"/>
      <c r="AR236" s="512" t="str">
        <f t="shared" si="42"/>
        <v/>
      </c>
      <c r="AS236" s="512"/>
      <c r="BG236" s="17" t="str">
        <f t="shared" si="43"/>
        <v/>
      </c>
    </row>
    <row r="237" spans="2:59" s="8" customFormat="1" x14ac:dyDescent="0.35">
      <c r="B237" s="18"/>
      <c r="C237" s="19"/>
      <c r="D237" s="20"/>
      <c r="E237" s="20"/>
      <c r="F237" s="21" t="str">
        <f t="shared" si="39"/>
        <v/>
      </c>
      <c r="G237" s="15"/>
      <c r="H237" s="15"/>
      <c r="I237" s="15"/>
      <c r="J237" s="15"/>
      <c r="K237" s="15"/>
      <c r="L237" s="15"/>
      <c r="M237" s="15"/>
      <c r="N237" s="15"/>
      <c r="O237" s="15"/>
      <c r="P237" s="15"/>
      <c r="Q237" s="22" t="str">
        <f t="shared" si="40"/>
        <v/>
      </c>
      <c r="R237" s="15"/>
      <c r="S237" s="15"/>
      <c r="T237" s="15"/>
      <c r="U237" s="15"/>
      <c r="V237" s="15"/>
      <c r="W237" s="15"/>
      <c r="X237" s="15"/>
      <c r="Y237" s="15"/>
      <c r="Z237" s="15"/>
      <c r="AA237" s="15"/>
      <c r="AB237" s="22" t="str">
        <f t="shared" si="41"/>
        <v/>
      </c>
      <c r="AC237" s="15"/>
      <c r="AD237" s="15"/>
      <c r="AE237" s="15"/>
      <c r="AF237" s="15"/>
      <c r="AG237" s="15"/>
      <c r="AH237" s="15"/>
      <c r="AI237" s="15"/>
      <c r="AJ237" s="15"/>
      <c r="AK237" s="15"/>
      <c r="AL237" s="15"/>
      <c r="AM237" s="15"/>
      <c r="AN237" s="15"/>
      <c r="AO237" s="15"/>
      <c r="AP237" s="16"/>
      <c r="AQ237" s="16"/>
      <c r="AR237" s="512" t="str">
        <f t="shared" si="42"/>
        <v/>
      </c>
      <c r="AS237" s="512"/>
      <c r="BG237" s="17" t="str">
        <f t="shared" si="43"/>
        <v/>
      </c>
    </row>
    <row r="238" spans="2:59" s="8" customFormat="1" x14ac:dyDescent="0.35">
      <c r="B238" s="18"/>
      <c r="C238" s="19"/>
      <c r="D238" s="20"/>
      <c r="E238" s="20"/>
      <c r="F238" s="21" t="str">
        <f t="shared" si="39"/>
        <v/>
      </c>
      <c r="G238" s="15"/>
      <c r="H238" s="15"/>
      <c r="I238" s="15"/>
      <c r="J238" s="15"/>
      <c r="K238" s="15"/>
      <c r="L238" s="15"/>
      <c r="M238" s="15"/>
      <c r="N238" s="15"/>
      <c r="O238" s="15"/>
      <c r="P238" s="15"/>
      <c r="Q238" s="22" t="str">
        <f t="shared" si="40"/>
        <v/>
      </c>
      <c r="R238" s="15"/>
      <c r="S238" s="15"/>
      <c r="T238" s="15"/>
      <c r="U238" s="15"/>
      <c r="V238" s="15"/>
      <c r="W238" s="15"/>
      <c r="X238" s="15"/>
      <c r="Y238" s="15"/>
      <c r="Z238" s="15"/>
      <c r="AA238" s="15"/>
      <c r="AB238" s="22" t="str">
        <f t="shared" si="41"/>
        <v/>
      </c>
      <c r="AC238" s="15"/>
      <c r="AD238" s="15"/>
      <c r="AE238" s="15"/>
      <c r="AF238" s="15"/>
      <c r="AG238" s="15"/>
      <c r="AH238" s="15"/>
      <c r="AI238" s="15"/>
      <c r="AJ238" s="15"/>
      <c r="AK238" s="15"/>
      <c r="AL238" s="15"/>
      <c r="AM238" s="15"/>
      <c r="AN238" s="15"/>
      <c r="AO238" s="15"/>
      <c r="AP238" s="16"/>
      <c r="AQ238" s="16"/>
      <c r="AR238" s="512" t="str">
        <f t="shared" si="42"/>
        <v/>
      </c>
      <c r="AS238" s="512"/>
      <c r="BG238" s="17" t="str">
        <f t="shared" si="43"/>
        <v/>
      </c>
    </row>
    <row r="239" spans="2:59" s="8" customFormat="1" x14ac:dyDescent="0.35">
      <c r="B239" s="18"/>
      <c r="C239" s="19"/>
      <c r="D239" s="20"/>
      <c r="E239" s="20"/>
      <c r="F239" s="21" t="str">
        <f t="shared" si="39"/>
        <v/>
      </c>
      <c r="G239" s="15"/>
      <c r="H239" s="15"/>
      <c r="I239" s="15"/>
      <c r="J239" s="15"/>
      <c r="K239" s="15"/>
      <c r="L239" s="15"/>
      <c r="M239" s="15"/>
      <c r="N239" s="15"/>
      <c r="O239" s="15"/>
      <c r="P239" s="15"/>
      <c r="Q239" s="22" t="str">
        <f t="shared" si="40"/>
        <v/>
      </c>
      <c r="R239" s="15"/>
      <c r="S239" s="15"/>
      <c r="T239" s="15"/>
      <c r="U239" s="15"/>
      <c r="V239" s="15"/>
      <c r="W239" s="15"/>
      <c r="X239" s="15"/>
      <c r="Y239" s="15"/>
      <c r="Z239" s="15"/>
      <c r="AA239" s="15"/>
      <c r="AB239" s="22" t="str">
        <f t="shared" si="41"/>
        <v/>
      </c>
      <c r="AC239" s="15"/>
      <c r="AD239" s="15"/>
      <c r="AE239" s="15"/>
      <c r="AF239" s="15"/>
      <c r="AG239" s="15"/>
      <c r="AH239" s="15"/>
      <c r="AI239" s="15"/>
      <c r="AJ239" s="15"/>
      <c r="AK239" s="15"/>
      <c r="AL239" s="15"/>
      <c r="AM239" s="15"/>
      <c r="AN239" s="15"/>
      <c r="AO239" s="15"/>
      <c r="AP239" s="16"/>
      <c r="AQ239" s="16"/>
      <c r="AR239" s="512" t="str">
        <f t="shared" si="42"/>
        <v/>
      </c>
      <c r="AS239" s="512"/>
      <c r="BG239" s="17" t="str">
        <f t="shared" si="43"/>
        <v/>
      </c>
    </row>
    <row r="240" spans="2:59" s="8" customFormat="1" x14ac:dyDescent="0.35">
      <c r="B240" s="18"/>
      <c r="C240" s="19"/>
      <c r="D240" s="20"/>
      <c r="E240" s="20"/>
      <c r="F240" s="21" t="str">
        <f t="shared" si="39"/>
        <v/>
      </c>
      <c r="G240" s="15"/>
      <c r="H240" s="15"/>
      <c r="I240" s="15"/>
      <c r="J240" s="15"/>
      <c r="K240" s="15"/>
      <c r="L240" s="15"/>
      <c r="M240" s="15"/>
      <c r="N240" s="15"/>
      <c r="O240" s="15"/>
      <c r="P240" s="15"/>
      <c r="Q240" s="22" t="str">
        <f t="shared" si="40"/>
        <v/>
      </c>
      <c r="R240" s="15"/>
      <c r="S240" s="15"/>
      <c r="T240" s="15"/>
      <c r="U240" s="15"/>
      <c r="V240" s="15"/>
      <c r="W240" s="15"/>
      <c r="X240" s="15"/>
      <c r="Y240" s="15"/>
      <c r="Z240" s="15"/>
      <c r="AA240" s="15"/>
      <c r="AB240" s="22" t="str">
        <f t="shared" si="41"/>
        <v/>
      </c>
      <c r="AC240" s="15"/>
      <c r="AD240" s="15"/>
      <c r="AE240" s="15"/>
      <c r="AF240" s="15"/>
      <c r="AG240" s="15"/>
      <c r="AH240" s="15"/>
      <c r="AI240" s="15"/>
      <c r="AJ240" s="15"/>
      <c r="AK240" s="15"/>
      <c r="AL240" s="15"/>
      <c r="AM240" s="15"/>
      <c r="AN240" s="15"/>
      <c r="AO240" s="15"/>
      <c r="AP240" s="16"/>
      <c r="AQ240" s="16"/>
      <c r="AR240" s="512" t="str">
        <f t="shared" si="42"/>
        <v/>
      </c>
      <c r="AS240" s="512"/>
      <c r="BG240" s="17" t="str">
        <f t="shared" si="43"/>
        <v/>
      </c>
    </row>
    <row r="241" spans="2:59" s="8" customFormat="1" x14ac:dyDescent="0.35">
      <c r="B241" s="18"/>
      <c r="C241" s="19"/>
      <c r="D241" s="20"/>
      <c r="E241" s="20"/>
      <c r="F241" s="21" t="str">
        <f>IF(B241="","",B241)</f>
        <v/>
      </c>
      <c r="G241" s="15"/>
      <c r="H241" s="15"/>
      <c r="I241" s="15"/>
      <c r="J241" s="15"/>
      <c r="K241" s="15"/>
      <c r="L241" s="15"/>
      <c r="M241" s="15"/>
      <c r="N241" s="15"/>
      <c r="O241" s="15"/>
      <c r="P241" s="15"/>
      <c r="Q241" s="22" t="str">
        <f t="shared" si="40"/>
        <v/>
      </c>
      <c r="R241" s="15"/>
      <c r="S241" s="15"/>
      <c r="T241" s="15"/>
      <c r="U241" s="15"/>
      <c r="V241" s="15"/>
      <c r="W241" s="15"/>
      <c r="X241" s="15"/>
      <c r="Y241" s="15"/>
      <c r="Z241" s="15"/>
      <c r="AA241" s="15"/>
      <c r="AB241" s="22" t="str">
        <f t="shared" si="41"/>
        <v/>
      </c>
      <c r="AC241" s="15"/>
      <c r="AD241" s="15"/>
      <c r="AE241" s="15"/>
      <c r="AF241" s="15"/>
      <c r="AG241" s="15"/>
      <c r="AH241" s="15"/>
      <c r="AI241" s="15"/>
      <c r="AJ241" s="15"/>
      <c r="AK241" s="15"/>
      <c r="AL241" s="15"/>
      <c r="AM241" s="15"/>
      <c r="AN241" s="15"/>
      <c r="AO241" s="15"/>
      <c r="AP241" s="16"/>
      <c r="AQ241" s="16"/>
      <c r="AR241" s="512" t="str">
        <f t="shared" si="42"/>
        <v/>
      </c>
      <c r="AS241" s="512"/>
      <c r="BG241" s="17" t="str">
        <f t="shared" si="43"/>
        <v/>
      </c>
    </row>
    <row r="242" spans="2:59" s="8" customFormat="1" x14ac:dyDescent="0.35">
      <c r="B242" s="18"/>
      <c r="C242" s="19"/>
      <c r="D242" s="20"/>
      <c r="E242" s="20"/>
      <c r="F242" s="21" t="str">
        <f t="shared" ref="F242:F255" si="44">IF(B242="","",B242)</f>
        <v/>
      </c>
      <c r="G242" s="15"/>
      <c r="H242" s="15"/>
      <c r="I242" s="15"/>
      <c r="J242" s="15"/>
      <c r="K242" s="15"/>
      <c r="L242" s="15"/>
      <c r="M242" s="15"/>
      <c r="N242" s="15"/>
      <c r="O242" s="15"/>
      <c r="P242" s="15"/>
      <c r="Q242" s="22" t="str">
        <f t="shared" si="40"/>
        <v/>
      </c>
      <c r="R242" s="15"/>
      <c r="S242" s="15"/>
      <c r="T242" s="15"/>
      <c r="U242" s="15"/>
      <c r="V242" s="15"/>
      <c r="W242" s="15"/>
      <c r="X242" s="15"/>
      <c r="Y242" s="15"/>
      <c r="Z242" s="15"/>
      <c r="AA242" s="15"/>
      <c r="AB242" s="22" t="str">
        <f t="shared" si="41"/>
        <v/>
      </c>
      <c r="AC242" s="15"/>
      <c r="AD242" s="15"/>
      <c r="AE242" s="15"/>
      <c r="AF242" s="15"/>
      <c r="AG242" s="15"/>
      <c r="AH242" s="15"/>
      <c r="AI242" s="15"/>
      <c r="AJ242" s="15"/>
      <c r="AK242" s="15"/>
      <c r="AL242" s="15"/>
      <c r="AM242" s="15"/>
      <c r="AN242" s="15"/>
      <c r="AO242" s="15"/>
      <c r="AP242" s="16"/>
      <c r="AQ242" s="16"/>
      <c r="AR242" s="512" t="str">
        <f t="shared" si="42"/>
        <v/>
      </c>
      <c r="AS242" s="512"/>
      <c r="BG242" s="17" t="str">
        <f t="shared" si="43"/>
        <v/>
      </c>
    </row>
    <row r="243" spans="2:59" s="8" customFormat="1" x14ac:dyDescent="0.35">
      <c r="B243" s="18"/>
      <c r="C243" s="19"/>
      <c r="D243" s="20"/>
      <c r="E243" s="20"/>
      <c r="F243" s="21" t="str">
        <f t="shared" si="44"/>
        <v/>
      </c>
      <c r="G243" s="15"/>
      <c r="H243" s="15"/>
      <c r="I243" s="15"/>
      <c r="J243" s="15"/>
      <c r="K243" s="15"/>
      <c r="L243" s="15"/>
      <c r="M243" s="15"/>
      <c r="N243" s="15"/>
      <c r="O243" s="15"/>
      <c r="P243" s="15"/>
      <c r="Q243" s="22" t="str">
        <f t="shared" si="40"/>
        <v/>
      </c>
      <c r="R243" s="15"/>
      <c r="S243" s="15"/>
      <c r="T243" s="15"/>
      <c r="U243" s="15"/>
      <c r="V243" s="15"/>
      <c r="W243" s="15"/>
      <c r="X243" s="15"/>
      <c r="Y243" s="15"/>
      <c r="Z243" s="15"/>
      <c r="AA243" s="15"/>
      <c r="AB243" s="22" t="str">
        <f t="shared" si="41"/>
        <v/>
      </c>
      <c r="AC243" s="15"/>
      <c r="AD243" s="15"/>
      <c r="AE243" s="15"/>
      <c r="AF243" s="15"/>
      <c r="AG243" s="15"/>
      <c r="AH243" s="15"/>
      <c r="AI243" s="15"/>
      <c r="AJ243" s="15"/>
      <c r="AK243" s="15"/>
      <c r="AL243" s="15"/>
      <c r="AM243" s="15"/>
      <c r="AN243" s="15"/>
      <c r="AO243" s="15"/>
      <c r="AP243" s="16"/>
      <c r="AQ243" s="16"/>
      <c r="AR243" s="512" t="str">
        <f t="shared" si="42"/>
        <v/>
      </c>
      <c r="AS243" s="512"/>
      <c r="BG243" s="17" t="str">
        <f t="shared" si="43"/>
        <v/>
      </c>
    </row>
    <row r="244" spans="2:59" s="8" customFormat="1" x14ac:dyDescent="0.35">
      <c r="B244" s="18"/>
      <c r="C244" s="19"/>
      <c r="D244" s="20"/>
      <c r="E244" s="20"/>
      <c r="F244" s="21" t="str">
        <f t="shared" si="44"/>
        <v/>
      </c>
      <c r="G244" s="15"/>
      <c r="H244" s="15"/>
      <c r="I244" s="15"/>
      <c r="J244" s="15"/>
      <c r="K244" s="15"/>
      <c r="L244" s="15"/>
      <c r="M244" s="15"/>
      <c r="N244" s="15"/>
      <c r="O244" s="15"/>
      <c r="P244" s="15"/>
      <c r="Q244" s="22" t="str">
        <f t="shared" si="40"/>
        <v/>
      </c>
      <c r="R244" s="15"/>
      <c r="S244" s="15"/>
      <c r="T244" s="15"/>
      <c r="U244" s="15"/>
      <c r="V244" s="15"/>
      <c r="W244" s="15"/>
      <c r="X244" s="15"/>
      <c r="Y244" s="15"/>
      <c r="Z244" s="15"/>
      <c r="AA244" s="15"/>
      <c r="AB244" s="22" t="str">
        <f t="shared" si="41"/>
        <v/>
      </c>
      <c r="AC244" s="15"/>
      <c r="AD244" s="15"/>
      <c r="AE244" s="15"/>
      <c r="AF244" s="15"/>
      <c r="AG244" s="15"/>
      <c r="AH244" s="15"/>
      <c r="AI244" s="15"/>
      <c r="AJ244" s="15"/>
      <c r="AK244" s="15"/>
      <c r="AL244" s="15"/>
      <c r="AM244" s="15"/>
      <c r="AN244" s="15"/>
      <c r="AO244" s="15"/>
      <c r="AP244" s="16"/>
      <c r="AQ244" s="16"/>
      <c r="AR244" s="512" t="str">
        <f t="shared" si="42"/>
        <v/>
      </c>
      <c r="AS244" s="512"/>
      <c r="BG244" s="17" t="str">
        <f t="shared" si="43"/>
        <v/>
      </c>
    </row>
    <row r="245" spans="2:59" s="8" customFormat="1" x14ac:dyDescent="0.35">
      <c r="B245" s="18"/>
      <c r="C245" s="19"/>
      <c r="D245" s="20"/>
      <c r="E245" s="20"/>
      <c r="F245" s="21" t="str">
        <f t="shared" si="44"/>
        <v/>
      </c>
      <c r="G245" s="15"/>
      <c r="H245" s="15"/>
      <c r="I245" s="15"/>
      <c r="J245" s="15"/>
      <c r="K245" s="15"/>
      <c r="L245" s="15"/>
      <c r="M245" s="15"/>
      <c r="N245" s="15"/>
      <c r="O245" s="15"/>
      <c r="P245" s="15"/>
      <c r="Q245" s="22" t="str">
        <f t="shared" si="40"/>
        <v/>
      </c>
      <c r="R245" s="15"/>
      <c r="S245" s="15"/>
      <c r="T245" s="15"/>
      <c r="U245" s="15"/>
      <c r="V245" s="15"/>
      <c r="W245" s="15"/>
      <c r="X245" s="15"/>
      <c r="Y245" s="15"/>
      <c r="Z245" s="15"/>
      <c r="AA245" s="15"/>
      <c r="AB245" s="22" t="str">
        <f t="shared" si="41"/>
        <v/>
      </c>
      <c r="AC245" s="15"/>
      <c r="AD245" s="15"/>
      <c r="AE245" s="15"/>
      <c r="AF245" s="15"/>
      <c r="AG245" s="15"/>
      <c r="AH245" s="15"/>
      <c r="AI245" s="15"/>
      <c r="AJ245" s="15"/>
      <c r="AK245" s="15"/>
      <c r="AL245" s="15"/>
      <c r="AM245" s="15"/>
      <c r="AN245" s="15"/>
      <c r="AO245" s="15"/>
      <c r="AP245" s="16"/>
      <c r="AQ245" s="16"/>
      <c r="AR245" s="512" t="str">
        <f t="shared" si="42"/>
        <v/>
      </c>
      <c r="AS245" s="512"/>
      <c r="BG245" s="17" t="str">
        <f t="shared" si="43"/>
        <v/>
      </c>
    </row>
    <row r="246" spans="2:59" s="8" customFormat="1" x14ac:dyDescent="0.35">
      <c r="B246" s="18"/>
      <c r="C246" s="19"/>
      <c r="D246" s="20"/>
      <c r="E246" s="20"/>
      <c r="F246" s="21" t="str">
        <f t="shared" si="44"/>
        <v/>
      </c>
      <c r="G246" s="15"/>
      <c r="H246" s="15"/>
      <c r="I246" s="15"/>
      <c r="J246" s="15"/>
      <c r="K246" s="15"/>
      <c r="L246" s="15"/>
      <c r="M246" s="15"/>
      <c r="N246" s="15"/>
      <c r="O246" s="15"/>
      <c r="P246" s="15"/>
      <c r="Q246" s="22" t="str">
        <f t="shared" si="40"/>
        <v/>
      </c>
      <c r="R246" s="15"/>
      <c r="S246" s="15"/>
      <c r="T246" s="15"/>
      <c r="U246" s="15"/>
      <c r="V246" s="15"/>
      <c r="W246" s="15"/>
      <c r="X246" s="15"/>
      <c r="Y246" s="15"/>
      <c r="Z246" s="15"/>
      <c r="AA246" s="15"/>
      <c r="AB246" s="22" t="str">
        <f t="shared" si="41"/>
        <v/>
      </c>
      <c r="AC246" s="15"/>
      <c r="AD246" s="15"/>
      <c r="AE246" s="15"/>
      <c r="AF246" s="15"/>
      <c r="AG246" s="15"/>
      <c r="AH246" s="15"/>
      <c r="AI246" s="15"/>
      <c r="AJ246" s="15"/>
      <c r="AK246" s="15"/>
      <c r="AL246" s="15"/>
      <c r="AM246" s="15"/>
      <c r="AN246" s="15"/>
      <c r="AO246" s="15"/>
      <c r="AP246" s="16"/>
      <c r="AQ246" s="16"/>
      <c r="AR246" s="512" t="str">
        <f t="shared" si="42"/>
        <v/>
      </c>
      <c r="AS246" s="512"/>
      <c r="BG246" s="17" t="str">
        <f t="shared" si="43"/>
        <v/>
      </c>
    </row>
    <row r="247" spans="2:59" s="8" customFormat="1" x14ac:dyDescent="0.35">
      <c r="B247" s="18"/>
      <c r="C247" s="19"/>
      <c r="D247" s="20"/>
      <c r="E247" s="20"/>
      <c r="F247" s="21" t="str">
        <f t="shared" si="44"/>
        <v/>
      </c>
      <c r="G247" s="15"/>
      <c r="H247" s="15"/>
      <c r="I247" s="15"/>
      <c r="J247" s="15"/>
      <c r="K247" s="15"/>
      <c r="L247" s="15"/>
      <c r="M247" s="15"/>
      <c r="N247" s="15"/>
      <c r="O247" s="15"/>
      <c r="P247" s="15"/>
      <c r="Q247" s="22" t="str">
        <f t="shared" si="40"/>
        <v/>
      </c>
      <c r="R247" s="15"/>
      <c r="S247" s="15"/>
      <c r="T247" s="15"/>
      <c r="U247" s="15"/>
      <c r="V247" s="15"/>
      <c r="W247" s="15"/>
      <c r="X247" s="15"/>
      <c r="Y247" s="15"/>
      <c r="Z247" s="15"/>
      <c r="AA247" s="15"/>
      <c r="AB247" s="22" t="str">
        <f t="shared" si="41"/>
        <v/>
      </c>
      <c r="AC247" s="15"/>
      <c r="AD247" s="15"/>
      <c r="AE247" s="15"/>
      <c r="AF247" s="15"/>
      <c r="AG247" s="15"/>
      <c r="AH247" s="15"/>
      <c r="AI247" s="15"/>
      <c r="AJ247" s="15"/>
      <c r="AK247" s="15"/>
      <c r="AL247" s="15"/>
      <c r="AM247" s="15"/>
      <c r="AN247" s="15"/>
      <c r="AO247" s="15"/>
      <c r="AP247" s="16"/>
      <c r="AQ247" s="16"/>
      <c r="AR247" s="512" t="str">
        <f t="shared" si="42"/>
        <v/>
      </c>
      <c r="AS247" s="512"/>
      <c r="BG247" s="17" t="str">
        <f t="shared" si="43"/>
        <v/>
      </c>
    </row>
    <row r="248" spans="2:59" s="8" customFormat="1" x14ac:dyDescent="0.35">
      <c r="B248" s="18"/>
      <c r="C248" s="19"/>
      <c r="D248" s="20"/>
      <c r="E248" s="20"/>
      <c r="F248" s="21" t="str">
        <f t="shared" si="44"/>
        <v/>
      </c>
      <c r="G248" s="15"/>
      <c r="H248" s="15"/>
      <c r="I248" s="15"/>
      <c r="J248" s="15"/>
      <c r="K248" s="15"/>
      <c r="L248" s="15"/>
      <c r="M248" s="15"/>
      <c r="N248" s="15"/>
      <c r="O248" s="15"/>
      <c r="P248" s="15"/>
      <c r="Q248" s="22" t="str">
        <f t="shared" si="40"/>
        <v/>
      </c>
      <c r="R248" s="15"/>
      <c r="S248" s="15"/>
      <c r="T248" s="15"/>
      <c r="U248" s="15"/>
      <c r="V248" s="15"/>
      <c r="W248" s="15"/>
      <c r="X248" s="15"/>
      <c r="Y248" s="15"/>
      <c r="Z248" s="15"/>
      <c r="AA248" s="15"/>
      <c r="AB248" s="22" t="str">
        <f t="shared" si="41"/>
        <v/>
      </c>
      <c r="AC248" s="15"/>
      <c r="AD248" s="15"/>
      <c r="AE248" s="15"/>
      <c r="AF248" s="15"/>
      <c r="AG248" s="15"/>
      <c r="AH248" s="15"/>
      <c r="AI248" s="15"/>
      <c r="AJ248" s="15"/>
      <c r="AK248" s="15"/>
      <c r="AL248" s="15"/>
      <c r="AM248" s="15"/>
      <c r="AN248" s="15"/>
      <c r="AO248" s="15"/>
      <c r="AP248" s="16"/>
      <c r="AQ248" s="16"/>
      <c r="AR248" s="512" t="str">
        <f t="shared" si="42"/>
        <v/>
      </c>
      <c r="AS248" s="512"/>
      <c r="BG248" s="17" t="str">
        <f t="shared" si="43"/>
        <v/>
      </c>
    </row>
    <row r="249" spans="2:59" s="8" customFormat="1" x14ac:dyDescent="0.35">
      <c r="B249" s="18"/>
      <c r="C249" s="19"/>
      <c r="D249" s="20"/>
      <c r="E249" s="20"/>
      <c r="F249" s="21" t="str">
        <f t="shared" si="44"/>
        <v/>
      </c>
      <c r="G249" s="15"/>
      <c r="H249" s="15"/>
      <c r="I249" s="15"/>
      <c r="J249" s="15"/>
      <c r="K249" s="15"/>
      <c r="L249" s="15"/>
      <c r="M249" s="15"/>
      <c r="N249" s="15"/>
      <c r="O249" s="15"/>
      <c r="P249" s="15"/>
      <c r="Q249" s="22" t="str">
        <f t="shared" si="40"/>
        <v/>
      </c>
      <c r="R249" s="15"/>
      <c r="S249" s="15"/>
      <c r="T249" s="15"/>
      <c r="U249" s="15"/>
      <c r="V249" s="15"/>
      <c r="W249" s="15"/>
      <c r="X249" s="15"/>
      <c r="Y249" s="15"/>
      <c r="Z249" s="15"/>
      <c r="AA249" s="15"/>
      <c r="AB249" s="22" t="str">
        <f t="shared" si="41"/>
        <v/>
      </c>
      <c r="AC249" s="15"/>
      <c r="AD249" s="15"/>
      <c r="AE249" s="15"/>
      <c r="AF249" s="15"/>
      <c r="AG249" s="15"/>
      <c r="AH249" s="15"/>
      <c r="AI249" s="15"/>
      <c r="AJ249" s="15"/>
      <c r="AK249" s="15"/>
      <c r="AL249" s="15"/>
      <c r="AM249" s="15"/>
      <c r="AN249" s="15"/>
      <c r="AO249" s="15"/>
      <c r="AP249" s="16"/>
      <c r="AQ249" s="16"/>
      <c r="AR249" s="512" t="str">
        <f t="shared" si="42"/>
        <v/>
      </c>
      <c r="AS249" s="512"/>
      <c r="BG249" s="17" t="str">
        <f t="shared" si="43"/>
        <v/>
      </c>
    </row>
    <row r="250" spans="2:59" s="8" customFormat="1" x14ac:dyDescent="0.35">
      <c r="B250" s="18"/>
      <c r="C250" s="19"/>
      <c r="D250" s="20"/>
      <c r="E250" s="20"/>
      <c r="F250" s="21" t="str">
        <f t="shared" si="44"/>
        <v/>
      </c>
      <c r="G250" s="15"/>
      <c r="H250" s="15"/>
      <c r="I250" s="15"/>
      <c r="J250" s="15"/>
      <c r="K250" s="15"/>
      <c r="L250" s="15"/>
      <c r="M250" s="15"/>
      <c r="N250" s="15"/>
      <c r="O250" s="15"/>
      <c r="P250" s="15"/>
      <c r="Q250" s="22" t="str">
        <f t="shared" si="40"/>
        <v/>
      </c>
      <c r="R250" s="15"/>
      <c r="S250" s="15"/>
      <c r="T250" s="15"/>
      <c r="U250" s="15"/>
      <c r="V250" s="15"/>
      <c r="W250" s="15"/>
      <c r="X250" s="15"/>
      <c r="Y250" s="15"/>
      <c r="Z250" s="15"/>
      <c r="AA250" s="15"/>
      <c r="AB250" s="22" t="str">
        <f t="shared" si="41"/>
        <v/>
      </c>
      <c r="AC250" s="15"/>
      <c r="AD250" s="15"/>
      <c r="AE250" s="15"/>
      <c r="AF250" s="15"/>
      <c r="AG250" s="15"/>
      <c r="AH250" s="15"/>
      <c r="AI250" s="15"/>
      <c r="AJ250" s="15"/>
      <c r="AK250" s="15"/>
      <c r="AL250" s="15"/>
      <c r="AM250" s="15"/>
      <c r="AN250" s="15"/>
      <c r="AO250" s="15"/>
      <c r="AP250" s="16"/>
      <c r="AQ250" s="16"/>
      <c r="AR250" s="512" t="str">
        <f t="shared" si="42"/>
        <v/>
      </c>
      <c r="AS250" s="512"/>
      <c r="BG250" s="17" t="str">
        <f t="shared" si="43"/>
        <v/>
      </c>
    </row>
    <row r="251" spans="2:59" s="8" customFormat="1" x14ac:dyDescent="0.35">
      <c r="B251" s="18"/>
      <c r="C251" s="19"/>
      <c r="D251" s="20"/>
      <c r="E251" s="20"/>
      <c r="F251" s="21" t="str">
        <f t="shared" si="44"/>
        <v/>
      </c>
      <c r="G251" s="15"/>
      <c r="H251" s="15"/>
      <c r="I251" s="15"/>
      <c r="J251" s="15"/>
      <c r="K251" s="15"/>
      <c r="L251" s="15"/>
      <c r="M251" s="15"/>
      <c r="N251" s="15"/>
      <c r="O251" s="15"/>
      <c r="P251" s="15"/>
      <c r="Q251" s="22" t="str">
        <f t="shared" si="40"/>
        <v/>
      </c>
      <c r="R251" s="15"/>
      <c r="S251" s="15"/>
      <c r="T251" s="15"/>
      <c r="U251" s="15"/>
      <c r="V251" s="15"/>
      <c r="W251" s="15"/>
      <c r="X251" s="15"/>
      <c r="Y251" s="15"/>
      <c r="Z251" s="15"/>
      <c r="AA251" s="15"/>
      <c r="AB251" s="22" t="str">
        <f t="shared" si="41"/>
        <v/>
      </c>
      <c r="AC251" s="15"/>
      <c r="AD251" s="15"/>
      <c r="AE251" s="15"/>
      <c r="AF251" s="15"/>
      <c r="AG251" s="15"/>
      <c r="AH251" s="15"/>
      <c r="AI251" s="15"/>
      <c r="AJ251" s="15"/>
      <c r="AK251" s="15"/>
      <c r="AL251" s="15"/>
      <c r="AM251" s="15"/>
      <c r="AN251" s="15"/>
      <c r="AO251" s="15"/>
      <c r="AP251" s="16"/>
      <c r="AQ251" s="16"/>
      <c r="AR251" s="512" t="str">
        <f t="shared" si="42"/>
        <v/>
      </c>
      <c r="AS251" s="512"/>
      <c r="BG251" s="17" t="str">
        <f t="shared" si="43"/>
        <v/>
      </c>
    </row>
    <row r="252" spans="2:59" s="8" customFormat="1" x14ac:dyDescent="0.35">
      <c r="B252" s="18"/>
      <c r="C252" s="19"/>
      <c r="D252" s="20"/>
      <c r="E252" s="20"/>
      <c r="F252" s="21" t="str">
        <f t="shared" si="44"/>
        <v/>
      </c>
      <c r="G252" s="15"/>
      <c r="H252" s="15"/>
      <c r="I252" s="15"/>
      <c r="J252" s="15"/>
      <c r="K252" s="15"/>
      <c r="L252" s="15"/>
      <c r="M252" s="15"/>
      <c r="N252" s="15"/>
      <c r="O252" s="15"/>
      <c r="P252" s="15"/>
      <c r="Q252" s="22" t="str">
        <f t="shared" si="40"/>
        <v/>
      </c>
      <c r="R252" s="15"/>
      <c r="S252" s="15"/>
      <c r="T252" s="15"/>
      <c r="U252" s="15"/>
      <c r="V252" s="15"/>
      <c r="W252" s="15"/>
      <c r="X252" s="15"/>
      <c r="Y252" s="15"/>
      <c r="Z252" s="15"/>
      <c r="AA252" s="15"/>
      <c r="AB252" s="22" t="str">
        <f t="shared" si="41"/>
        <v/>
      </c>
      <c r="AC252" s="15"/>
      <c r="AD252" s="15"/>
      <c r="AE252" s="15"/>
      <c r="AF252" s="15"/>
      <c r="AG252" s="15"/>
      <c r="AH252" s="15"/>
      <c r="AI252" s="15"/>
      <c r="AJ252" s="15"/>
      <c r="AK252" s="15"/>
      <c r="AL252" s="15"/>
      <c r="AM252" s="15"/>
      <c r="AN252" s="15"/>
      <c r="AO252" s="15"/>
      <c r="AP252" s="16"/>
      <c r="AQ252" s="16"/>
      <c r="AR252" s="512" t="str">
        <f t="shared" si="42"/>
        <v/>
      </c>
      <c r="AS252" s="512"/>
      <c r="BG252" s="17" t="str">
        <f t="shared" si="43"/>
        <v/>
      </c>
    </row>
    <row r="253" spans="2:59" s="8" customFormat="1" x14ac:dyDescent="0.35">
      <c r="B253" s="18"/>
      <c r="C253" s="19"/>
      <c r="D253" s="20"/>
      <c r="E253" s="20"/>
      <c r="F253" s="21" t="str">
        <f t="shared" si="44"/>
        <v/>
      </c>
      <c r="G253" s="15"/>
      <c r="H253" s="15"/>
      <c r="I253" s="15"/>
      <c r="J253" s="15"/>
      <c r="K253" s="15"/>
      <c r="L253" s="15"/>
      <c r="M253" s="15"/>
      <c r="N253" s="15"/>
      <c r="O253" s="15"/>
      <c r="P253" s="15"/>
      <c r="Q253" s="22" t="str">
        <f t="shared" si="40"/>
        <v/>
      </c>
      <c r="R253" s="15"/>
      <c r="S253" s="15"/>
      <c r="T253" s="15"/>
      <c r="U253" s="15"/>
      <c r="V253" s="15"/>
      <c r="W253" s="15"/>
      <c r="X253" s="15"/>
      <c r="Y253" s="15"/>
      <c r="Z253" s="15"/>
      <c r="AA253" s="15"/>
      <c r="AB253" s="22" t="str">
        <f t="shared" si="41"/>
        <v/>
      </c>
      <c r="AC253" s="15"/>
      <c r="AD253" s="15"/>
      <c r="AE253" s="15"/>
      <c r="AF253" s="15"/>
      <c r="AG253" s="15"/>
      <c r="AH253" s="15"/>
      <c r="AI253" s="15"/>
      <c r="AJ253" s="15"/>
      <c r="AK253" s="15"/>
      <c r="AL253" s="15"/>
      <c r="AM253" s="15"/>
      <c r="AN253" s="15"/>
      <c r="AO253" s="15"/>
      <c r="AP253" s="16"/>
      <c r="AQ253" s="16"/>
      <c r="AR253" s="512" t="str">
        <f t="shared" si="42"/>
        <v/>
      </c>
      <c r="AS253" s="512"/>
      <c r="BG253" s="17" t="str">
        <f t="shared" si="43"/>
        <v/>
      </c>
    </row>
    <row r="254" spans="2:59" s="8" customFormat="1" x14ac:dyDescent="0.35">
      <c r="B254" s="18"/>
      <c r="C254" s="19"/>
      <c r="D254" s="20"/>
      <c r="E254" s="20"/>
      <c r="F254" s="21" t="str">
        <f t="shared" si="44"/>
        <v/>
      </c>
      <c r="G254" s="15"/>
      <c r="H254" s="15"/>
      <c r="I254" s="15"/>
      <c r="J254" s="15"/>
      <c r="K254" s="15"/>
      <c r="L254" s="15"/>
      <c r="M254" s="15"/>
      <c r="N254" s="15"/>
      <c r="O254" s="15"/>
      <c r="P254" s="15"/>
      <c r="Q254" s="22" t="str">
        <f t="shared" si="40"/>
        <v/>
      </c>
      <c r="R254" s="15"/>
      <c r="S254" s="15"/>
      <c r="T254" s="15"/>
      <c r="U254" s="15"/>
      <c r="V254" s="15"/>
      <c r="W254" s="15"/>
      <c r="X254" s="15"/>
      <c r="Y254" s="15"/>
      <c r="Z254" s="15"/>
      <c r="AA254" s="15"/>
      <c r="AB254" s="22" t="str">
        <f t="shared" si="41"/>
        <v/>
      </c>
      <c r="AC254" s="15"/>
      <c r="AD254" s="15"/>
      <c r="AE254" s="15"/>
      <c r="AF254" s="15"/>
      <c r="AG254" s="15"/>
      <c r="AH254" s="15"/>
      <c r="AI254" s="15"/>
      <c r="AJ254" s="15"/>
      <c r="AK254" s="15"/>
      <c r="AL254" s="15"/>
      <c r="AM254" s="15"/>
      <c r="AN254" s="15"/>
      <c r="AO254" s="15"/>
      <c r="AP254" s="16"/>
      <c r="AQ254" s="16"/>
      <c r="AR254" s="512" t="str">
        <f t="shared" si="42"/>
        <v/>
      </c>
      <c r="AS254" s="512"/>
      <c r="BG254" s="17" t="str">
        <f t="shared" si="43"/>
        <v/>
      </c>
    </row>
    <row r="255" spans="2:59" s="8" customFormat="1" x14ac:dyDescent="0.35">
      <c r="B255" s="18"/>
      <c r="C255" s="19"/>
      <c r="D255" s="20"/>
      <c r="E255" s="20"/>
      <c r="F255" s="21" t="str">
        <f t="shared" si="44"/>
        <v/>
      </c>
      <c r="G255" s="15"/>
      <c r="H255" s="15"/>
      <c r="I255" s="15"/>
      <c r="J255" s="15"/>
      <c r="K255" s="15"/>
      <c r="L255" s="15"/>
      <c r="M255" s="15"/>
      <c r="N255" s="15"/>
      <c r="O255" s="15"/>
      <c r="P255" s="15"/>
      <c r="Q255" s="22" t="str">
        <f t="shared" si="40"/>
        <v/>
      </c>
      <c r="R255" s="15"/>
      <c r="S255" s="15"/>
      <c r="T255" s="15"/>
      <c r="U255" s="15"/>
      <c r="V255" s="15"/>
      <c r="W255" s="15"/>
      <c r="X255" s="15"/>
      <c r="Y255" s="15"/>
      <c r="Z255" s="15"/>
      <c r="AA255" s="15"/>
      <c r="AB255" s="22" t="str">
        <f t="shared" si="41"/>
        <v/>
      </c>
      <c r="AC255" s="15"/>
      <c r="AD255" s="15"/>
      <c r="AE255" s="15"/>
      <c r="AF255" s="15"/>
      <c r="AG255" s="15"/>
      <c r="AH255" s="15"/>
      <c r="AI255" s="15"/>
      <c r="AJ255" s="15"/>
      <c r="AK255" s="15"/>
      <c r="AL255" s="15"/>
      <c r="AM255" s="15"/>
      <c r="AN255" s="15"/>
      <c r="AO255" s="15"/>
      <c r="AP255" s="16"/>
      <c r="AQ255" s="16"/>
      <c r="AR255" s="512" t="str">
        <f t="shared" si="42"/>
        <v/>
      </c>
      <c r="AS255" s="512"/>
      <c r="BG255" s="17" t="str">
        <f t="shared" si="43"/>
        <v/>
      </c>
    </row>
    <row r="256" spans="2:59" s="8" customFormat="1" x14ac:dyDescent="0.35">
      <c r="C256" s="14"/>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6"/>
      <c r="AQ256" s="16"/>
    </row>
    <row r="257" spans="3:43" s="8" customFormat="1" x14ac:dyDescent="0.35">
      <c r="C257" s="14"/>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6"/>
      <c r="AQ257" s="16"/>
    </row>
    <row r="258" spans="3:43" s="8" customFormat="1" x14ac:dyDescent="0.35">
      <c r="C258" s="14"/>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6"/>
      <c r="AQ258" s="16"/>
    </row>
    <row r="259" spans="3:43" s="8" customFormat="1" x14ac:dyDescent="0.35">
      <c r="C259" s="14"/>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6"/>
      <c r="AQ259" s="16"/>
    </row>
    <row r="260" spans="3:43" s="8" customFormat="1" x14ac:dyDescent="0.35">
      <c r="C260" s="14"/>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6"/>
      <c r="AQ260" s="16"/>
    </row>
    <row r="261" spans="3:43" s="8" customFormat="1" x14ac:dyDescent="0.35">
      <c r="C261" s="14"/>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6"/>
      <c r="AQ261" s="16"/>
    </row>
    <row r="262" spans="3:43" s="8" customFormat="1" x14ac:dyDescent="0.35">
      <c r="C262" s="14"/>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6"/>
      <c r="AQ262" s="16"/>
    </row>
    <row r="263" spans="3:43" s="8" customFormat="1" x14ac:dyDescent="0.35">
      <c r="C263" s="14"/>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6"/>
      <c r="AQ263" s="16"/>
    </row>
    <row r="264" spans="3:43" s="8" customFormat="1" x14ac:dyDescent="0.35">
      <c r="C264" s="14"/>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6"/>
      <c r="AQ264" s="16"/>
    </row>
    <row r="265" spans="3:43" s="8" customFormat="1" x14ac:dyDescent="0.35">
      <c r="C265" s="14"/>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6"/>
      <c r="AQ265" s="16"/>
    </row>
    <row r="266" spans="3:43" s="8" customFormat="1" x14ac:dyDescent="0.35">
      <c r="C266" s="14"/>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6"/>
      <c r="AQ266" s="16"/>
    </row>
    <row r="267" spans="3:43" s="8" customFormat="1" x14ac:dyDescent="0.35">
      <c r="C267" s="14"/>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6"/>
      <c r="AQ267" s="16"/>
    </row>
    <row r="268" spans="3:43" s="8" customFormat="1" x14ac:dyDescent="0.35">
      <c r="C268" s="14"/>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6"/>
      <c r="AQ268" s="16"/>
    </row>
    <row r="269" spans="3:43" s="8" customFormat="1" x14ac:dyDescent="0.35">
      <c r="C269" s="14"/>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6"/>
      <c r="AQ269" s="16"/>
    </row>
    <row r="270" spans="3:43" s="8" customFormat="1" x14ac:dyDescent="0.35">
      <c r="C270" s="14"/>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6"/>
      <c r="AQ270" s="16"/>
    </row>
    <row r="271" spans="3:43" s="8" customFormat="1" x14ac:dyDescent="0.35">
      <c r="C271" s="14"/>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6"/>
      <c r="AQ271" s="16"/>
    </row>
    <row r="272" spans="3:43" s="8" customFormat="1" x14ac:dyDescent="0.35">
      <c r="C272" s="14"/>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6"/>
      <c r="AQ272" s="16"/>
    </row>
    <row r="273" spans="3:43" s="8" customFormat="1" x14ac:dyDescent="0.35">
      <c r="C273" s="14"/>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6"/>
      <c r="AQ273" s="16"/>
    </row>
    <row r="274" spans="3:43" s="8" customFormat="1" x14ac:dyDescent="0.35">
      <c r="C274" s="14"/>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6"/>
      <c r="AQ274" s="16"/>
    </row>
    <row r="275" spans="3:43" s="8" customFormat="1" x14ac:dyDescent="0.35">
      <c r="C275" s="14"/>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6"/>
      <c r="AQ275" s="16"/>
    </row>
    <row r="276" spans="3:43" s="8" customFormat="1" x14ac:dyDescent="0.35">
      <c r="C276" s="14"/>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6"/>
      <c r="AQ276" s="16"/>
    </row>
    <row r="277" spans="3:43" s="8" customFormat="1" x14ac:dyDescent="0.35">
      <c r="C277" s="14"/>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6"/>
      <c r="AQ277" s="16"/>
    </row>
    <row r="278" spans="3:43" s="8" customFormat="1" x14ac:dyDescent="0.35">
      <c r="C278" s="14"/>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6"/>
      <c r="AQ278" s="16"/>
    </row>
    <row r="279" spans="3:43" s="8" customFormat="1" x14ac:dyDescent="0.35">
      <c r="C279" s="14"/>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6"/>
      <c r="AQ279" s="16"/>
    </row>
    <row r="280" spans="3:43" s="8" customFormat="1" x14ac:dyDescent="0.35">
      <c r="C280" s="14"/>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6"/>
      <c r="AQ280" s="16"/>
    </row>
    <row r="281" spans="3:43" s="8" customFormat="1" x14ac:dyDescent="0.35">
      <c r="C281" s="14"/>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6"/>
      <c r="AQ281" s="16"/>
    </row>
    <row r="282" spans="3:43" s="8" customFormat="1" x14ac:dyDescent="0.35">
      <c r="C282" s="14"/>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6"/>
      <c r="AQ282" s="16"/>
    </row>
    <row r="283" spans="3:43" s="8" customFormat="1" x14ac:dyDescent="0.35">
      <c r="C283" s="14"/>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6"/>
      <c r="AQ283" s="16"/>
    </row>
    <row r="284" spans="3:43" s="8" customFormat="1" x14ac:dyDescent="0.35">
      <c r="C284" s="14"/>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6"/>
      <c r="AQ284" s="16"/>
    </row>
    <row r="285" spans="3:43" s="8" customFormat="1" x14ac:dyDescent="0.35">
      <c r="C285" s="14"/>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6"/>
      <c r="AQ285" s="16"/>
    </row>
    <row r="286" spans="3:43" s="8" customFormat="1" x14ac:dyDescent="0.35">
      <c r="C286" s="14"/>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6"/>
      <c r="AQ286" s="16"/>
    </row>
    <row r="287" spans="3:43" s="8" customFormat="1" x14ac:dyDescent="0.35">
      <c r="C287" s="14"/>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6"/>
      <c r="AQ287" s="16"/>
    </row>
    <row r="288" spans="3:43" s="8" customFormat="1" x14ac:dyDescent="0.35">
      <c r="C288" s="14"/>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6"/>
      <c r="AQ288" s="16"/>
    </row>
    <row r="289" spans="3:43" s="8" customFormat="1" x14ac:dyDescent="0.35">
      <c r="C289" s="14"/>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6"/>
      <c r="AQ289" s="16"/>
    </row>
    <row r="290" spans="3:43" s="8" customFormat="1" x14ac:dyDescent="0.35">
      <c r="C290" s="14"/>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6"/>
      <c r="AQ290" s="16"/>
    </row>
    <row r="291" spans="3:43" s="8" customFormat="1" x14ac:dyDescent="0.35">
      <c r="C291" s="14"/>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6"/>
      <c r="AQ291" s="16"/>
    </row>
    <row r="292" spans="3:43" s="8" customFormat="1" x14ac:dyDescent="0.35">
      <c r="C292" s="14"/>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6"/>
      <c r="AQ292" s="16"/>
    </row>
    <row r="293" spans="3:43" s="8" customFormat="1" x14ac:dyDescent="0.35">
      <c r="C293" s="14"/>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6"/>
      <c r="AQ293" s="16"/>
    </row>
    <row r="294" spans="3:43" s="8" customFormat="1" x14ac:dyDescent="0.35">
      <c r="C294" s="14"/>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6"/>
      <c r="AQ294" s="16"/>
    </row>
    <row r="295" spans="3:43" s="8" customFormat="1" x14ac:dyDescent="0.35">
      <c r="C295" s="14"/>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6"/>
      <c r="AQ295" s="16"/>
    </row>
    <row r="296" spans="3:43" s="8" customFormat="1" x14ac:dyDescent="0.35">
      <c r="C296" s="14"/>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6"/>
      <c r="AQ296" s="16"/>
    </row>
    <row r="297" spans="3:43" s="8" customFormat="1" x14ac:dyDescent="0.35">
      <c r="C297" s="14"/>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6"/>
      <c r="AQ297" s="16"/>
    </row>
    <row r="298" spans="3:43" s="8" customFormat="1" x14ac:dyDescent="0.35">
      <c r="C298" s="14"/>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6"/>
      <c r="AQ298" s="16"/>
    </row>
    <row r="299" spans="3:43" s="8" customFormat="1" x14ac:dyDescent="0.35">
      <c r="C299" s="14"/>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6"/>
      <c r="AQ299" s="16"/>
    </row>
    <row r="300" spans="3:43" s="8" customFormat="1" x14ac:dyDescent="0.35">
      <c r="C300" s="14"/>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6"/>
      <c r="AQ300" s="16"/>
    </row>
    <row r="301" spans="3:43" s="8" customFormat="1" x14ac:dyDescent="0.35">
      <c r="C301" s="14"/>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6"/>
      <c r="AQ301" s="16"/>
    </row>
    <row r="302" spans="3:43" s="8" customFormat="1" x14ac:dyDescent="0.35">
      <c r="C302" s="14"/>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6"/>
      <c r="AQ302" s="16"/>
    </row>
    <row r="303" spans="3:43" s="8" customFormat="1" x14ac:dyDescent="0.35">
      <c r="C303" s="14"/>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6"/>
      <c r="AQ303" s="16"/>
    </row>
    <row r="304" spans="3:43" s="8" customFormat="1" x14ac:dyDescent="0.35">
      <c r="C304" s="14"/>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6"/>
      <c r="AQ304" s="16"/>
    </row>
    <row r="305" spans="3:43" s="8" customFormat="1" x14ac:dyDescent="0.35">
      <c r="C305" s="14"/>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6"/>
      <c r="AQ305" s="16"/>
    </row>
    <row r="306" spans="3:43" s="8" customFormat="1" x14ac:dyDescent="0.35">
      <c r="C306" s="14"/>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6"/>
      <c r="AQ306" s="16"/>
    </row>
    <row r="307" spans="3:43" s="8" customFormat="1" x14ac:dyDescent="0.35">
      <c r="C307" s="14"/>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6"/>
      <c r="AQ307" s="16"/>
    </row>
    <row r="308" spans="3:43" s="8" customFormat="1" x14ac:dyDescent="0.35">
      <c r="C308" s="14"/>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6"/>
      <c r="AQ308" s="16"/>
    </row>
    <row r="309" spans="3:43" s="8" customFormat="1" x14ac:dyDescent="0.35">
      <c r="C309" s="14"/>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6"/>
      <c r="AQ309" s="16"/>
    </row>
    <row r="310" spans="3:43" s="8" customFormat="1" x14ac:dyDescent="0.35">
      <c r="C310" s="14"/>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6"/>
      <c r="AQ310" s="16"/>
    </row>
    <row r="311" spans="3:43" s="8" customFormat="1" x14ac:dyDescent="0.35">
      <c r="C311" s="14"/>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6"/>
      <c r="AQ311" s="16"/>
    </row>
    <row r="312" spans="3:43" s="8" customFormat="1" x14ac:dyDescent="0.35">
      <c r="C312" s="14"/>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6"/>
      <c r="AQ312" s="16"/>
    </row>
    <row r="313" spans="3:43" s="8" customFormat="1" x14ac:dyDescent="0.35">
      <c r="C313" s="14"/>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6"/>
      <c r="AQ313" s="16"/>
    </row>
    <row r="314" spans="3:43" s="8" customFormat="1" x14ac:dyDescent="0.35">
      <c r="C314" s="14"/>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6"/>
      <c r="AQ314" s="16"/>
    </row>
    <row r="315" spans="3:43" s="8" customFormat="1" x14ac:dyDescent="0.35">
      <c r="C315" s="14"/>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6"/>
      <c r="AQ315" s="16"/>
    </row>
    <row r="316" spans="3:43" s="8" customFormat="1" x14ac:dyDescent="0.35">
      <c r="C316" s="14"/>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6"/>
      <c r="AQ316" s="16"/>
    </row>
    <row r="317" spans="3:43" s="8" customFormat="1" x14ac:dyDescent="0.35">
      <c r="C317" s="14"/>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6"/>
      <c r="AQ317" s="16"/>
    </row>
    <row r="318" spans="3:43" s="8" customFormat="1" x14ac:dyDescent="0.35">
      <c r="C318" s="14"/>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6"/>
      <c r="AQ318" s="16"/>
    </row>
    <row r="319" spans="3:43" s="8" customFormat="1" x14ac:dyDescent="0.35">
      <c r="C319" s="14"/>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6"/>
      <c r="AQ319" s="16"/>
    </row>
    <row r="320" spans="3:43" s="8" customFormat="1" x14ac:dyDescent="0.35">
      <c r="C320" s="14"/>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6"/>
      <c r="AQ320" s="16"/>
    </row>
    <row r="321" spans="3:43" s="8" customFormat="1" x14ac:dyDescent="0.35">
      <c r="C321" s="14"/>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6"/>
      <c r="AQ321" s="16"/>
    </row>
    <row r="322" spans="3:43" s="8" customFormat="1" x14ac:dyDescent="0.35">
      <c r="C322" s="14"/>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6"/>
      <c r="AQ322" s="16"/>
    </row>
    <row r="323" spans="3:43" s="8" customFormat="1" x14ac:dyDescent="0.35">
      <c r="C323" s="14"/>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6"/>
      <c r="AQ323" s="16"/>
    </row>
    <row r="324" spans="3:43" s="8" customFormat="1" x14ac:dyDescent="0.35">
      <c r="C324" s="14"/>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6"/>
      <c r="AQ324" s="16"/>
    </row>
    <row r="325" spans="3:43" s="8" customFormat="1" x14ac:dyDescent="0.35">
      <c r="C325" s="14"/>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6"/>
      <c r="AQ325" s="16"/>
    </row>
    <row r="326" spans="3:43" s="8" customFormat="1" x14ac:dyDescent="0.35">
      <c r="C326" s="14"/>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6"/>
      <c r="AQ326" s="16"/>
    </row>
    <row r="327" spans="3:43" s="8" customFormat="1" x14ac:dyDescent="0.35">
      <c r="C327" s="14"/>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6"/>
      <c r="AQ327" s="16"/>
    </row>
    <row r="328" spans="3:43" s="8" customFormat="1" x14ac:dyDescent="0.35">
      <c r="C328" s="14"/>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6"/>
      <c r="AQ328" s="16"/>
    </row>
    <row r="329" spans="3:43" s="8" customFormat="1" x14ac:dyDescent="0.35">
      <c r="C329" s="14"/>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6"/>
      <c r="AQ329" s="16"/>
    </row>
    <row r="330" spans="3:43" s="8" customFormat="1" x14ac:dyDescent="0.35">
      <c r="C330" s="14"/>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6"/>
      <c r="AQ330" s="16"/>
    </row>
    <row r="331" spans="3:43" s="8" customFormat="1" x14ac:dyDescent="0.35">
      <c r="C331" s="14"/>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6"/>
      <c r="AQ331" s="16"/>
    </row>
    <row r="332" spans="3:43" s="8" customFormat="1" x14ac:dyDescent="0.35">
      <c r="C332" s="14"/>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6"/>
      <c r="AQ332" s="16"/>
    </row>
    <row r="333" spans="3:43" s="8" customFormat="1" x14ac:dyDescent="0.35">
      <c r="C333" s="14"/>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6"/>
      <c r="AQ333" s="16"/>
    </row>
    <row r="334" spans="3:43" s="8" customFormat="1" x14ac:dyDescent="0.35">
      <c r="C334" s="14"/>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6"/>
      <c r="AQ334" s="16"/>
    </row>
    <row r="335" spans="3:43" s="8" customFormat="1" x14ac:dyDescent="0.35">
      <c r="C335" s="14"/>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6"/>
      <c r="AQ335" s="16"/>
    </row>
    <row r="336" spans="3:43" s="8" customFormat="1" x14ac:dyDescent="0.35">
      <c r="C336" s="14"/>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6"/>
      <c r="AQ336" s="16"/>
    </row>
    <row r="337" spans="3:43" s="8" customFormat="1" x14ac:dyDescent="0.35">
      <c r="C337" s="14"/>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6"/>
      <c r="AQ337" s="16"/>
    </row>
    <row r="338" spans="3:43" s="8" customFormat="1" x14ac:dyDescent="0.35">
      <c r="C338" s="14"/>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6"/>
      <c r="AQ338" s="16"/>
    </row>
    <row r="339" spans="3:43" s="8" customFormat="1" x14ac:dyDescent="0.35">
      <c r="C339" s="14"/>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6"/>
      <c r="AQ339" s="16"/>
    </row>
    <row r="340" spans="3:43" s="8" customFormat="1" x14ac:dyDescent="0.35">
      <c r="C340" s="14"/>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6"/>
      <c r="AQ340" s="16"/>
    </row>
    <row r="341" spans="3:43" s="8" customFormat="1" x14ac:dyDescent="0.35">
      <c r="C341" s="14"/>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6"/>
      <c r="AQ341" s="16"/>
    </row>
    <row r="342" spans="3:43" s="8" customFormat="1" x14ac:dyDescent="0.35">
      <c r="C342" s="14"/>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6"/>
      <c r="AQ342" s="16"/>
    </row>
    <row r="343" spans="3:43" s="8" customFormat="1" x14ac:dyDescent="0.35">
      <c r="C343" s="14"/>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6"/>
      <c r="AQ343" s="16"/>
    </row>
    <row r="344" spans="3:43" s="8" customFormat="1" x14ac:dyDescent="0.35">
      <c r="C344" s="14"/>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6"/>
      <c r="AQ344" s="16"/>
    </row>
    <row r="345" spans="3:43" s="8" customFormat="1" x14ac:dyDescent="0.35">
      <c r="C345" s="14"/>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6"/>
      <c r="AQ345" s="16"/>
    </row>
    <row r="346" spans="3:43" s="8" customFormat="1" x14ac:dyDescent="0.35">
      <c r="C346" s="14"/>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6"/>
      <c r="AQ346" s="16"/>
    </row>
    <row r="347" spans="3:43" s="8" customFormat="1" x14ac:dyDescent="0.35">
      <c r="C347" s="14"/>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6"/>
      <c r="AQ347" s="16"/>
    </row>
    <row r="348" spans="3:43" s="8" customFormat="1" x14ac:dyDescent="0.35">
      <c r="C348" s="14"/>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6"/>
      <c r="AQ348" s="16"/>
    </row>
    <row r="349" spans="3:43" s="8" customFormat="1" x14ac:dyDescent="0.35">
      <c r="C349" s="14"/>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6"/>
      <c r="AQ349" s="16"/>
    </row>
    <row r="350" spans="3:43" s="8" customFormat="1" x14ac:dyDescent="0.35">
      <c r="C350" s="14"/>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6"/>
      <c r="AQ350" s="16"/>
    </row>
    <row r="351" spans="3:43" s="8" customFormat="1" x14ac:dyDescent="0.35">
      <c r="C351" s="14"/>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6"/>
      <c r="AQ351" s="16"/>
    </row>
    <row r="352" spans="3:43" s="8" customFormat="1" x14ac:dyDescent="0.35">
      <c r="C352" s="14"/>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6"/>
      <c r="AQ352" s="16"/>
    </row>
    <row r="353" spans="3:43" s="8" customFormat="1" x14ac:dyDescent="0.35">
      <c r="C353" s="14"/>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6"/>
      <c r="AQ353" s="16"/>
    </row>
    <row r="354" spans="3:43" s="8" customFormat="1" x14ac:dyDescent="0.35">
      <c r="C354" s="14"/>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6"/>
      <c r="AQ354" s="16"/>
    </row>
    <row r="355" spans="3:43" s="8" customFormat="1" x14ac:dyDescent="0.35">
      <c r="C355" s="14"/>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6"/>
      <c r="AQ355" s="16"/>
    </row>
    <row r="356" spans="3:43" s="8" customFormat="1" x14ac:dyDescent="0.35">
      <c r="C356" s="14"/>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6"/>
      <c r="AQ356" s="16"/>
    </row>
    <row r="357" spans="3:43" s="8" customFormat="1" x14ac:dyDescent="0.35">
      <c r="C357" s="14"/>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6"/>
      <c r="AQ357" s="16"/>
    </row>
    <row r="358" spans="3:43" s="8" customFormat="1" x14ac:dyDescent="0.35">
      <c r="C358" s="14"/>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6"/>
      <c r="AQ358" s="16"/>
    </row>
    <row r="359" spans="3:43" s="8" customFormat="1" x14ac:dyDescent="0.35">
      <c r="C359" s="14"/>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6"/>
      <c r="AQ359" s="16"/>
    </row>
    <row r="360" spans="3:43" s="8" customFormat="1" x14ac:dyDescent="0.35">
      <c r="C360" s="14"/>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6"/>
      <c r="AQ360" s="16"/>
    </row>
    <row r="361" spans="3:43" s="8" customFormat="1" x14ac:dyDescent="0.35">
      <c r="C361" s="14"/>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6"/>
      <c r="AQ361" s="16"/>
    </row>
    <row r="362" spans="3:43" s="8" customFormat="1" x14ac:dyDescent="0.35">
      <c r="C362" s="14"/>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6"/>
      <c r="AQ362" s="16"/>
    </row>
    <row r="363" spans="3:43" s="8" customFormat="1" x14ac:dyDescent="0.35">
      <c r="C363" s="14"/>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6"/>
      <c r="AQ363" s="16"/>
    </row>
    <row r="364" spans="3:43" s="8" customFormat="1" x14ac:dyDescent="0.35">
      <c r="C364" s="14"/>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6"/>
      <c r="AQ364" s="16"/>
    </row>
    <row r="365" spans="3:43" s="8" customFormat="1" x14ac:dyDescent="0.35">
      <c r="C365" s="14"/>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6"/>
      <c r="AQ365" s="16"/>
    </row>
    <row r="366" spans="3:43" s="8" customFormat="1" x14ac:dyDescent="0.35">
      <c r="C366" s="14"/>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6"/>
      <c r="AQ366" s="16"/>
    </row>
    <row r="367" spans="3:43" s="8" customFormat="1" x14ac:dyDescent="0.35">
      <c r="C367" s="14"/>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6"/>
      <c r="AQ367" s="16"/>
    </row>
    <row r="368" spans="3:43" s="8" customFormat="1" x14ac:dyDescent="0.35">
      <c r="C368" s="14"/>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6"/>
      <c r="AQ368" s="16"/>
    </row>
    <row r="369" spans="3:43" s="8" customFormat="1" x14ac:dyDescent="0.35">
      <c r="C369" s="14"/>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6"/>
      <c r="AQ369" s="16"/>
    </row>
    <row r="370" spans="3:43" s="8" customFormat="1" x14ac:dyDescent="0.35">
      <c r="C370" s="14"/>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6"/>
      <c r="AQ370" s="16"/>
    </row>
    <row r="371" spans="3:43" s="8" customFormat="1" x14ac:dyDescent="0.35">
      <c r="C371" s="14"/>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6"/>
      <c r="AQ371" s="16"/>
    </row>
    <row r="372" spans="3:43" s="8" customFormat="1" x14ac:dyDescent="0.35">
      <c r="C372" s="14"/>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6"/>
      <c r="AQ372" s="16"/>
    </row>
    <row r="373" spans="3:43" s="8" customFormat="1" x14ac:dyDescent="0.35">
      <c r="C373" s="14"/>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6"/>
      <c r="AQ373" s="16"/>
    </row>
    <row r="374" spans="3:43" s="8" customFormat="1" x14ac:dyDescent="0.35">
      <c r="C374" s="14"/>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6"/>
      <c r="AQ374" s="16"/>
    </row>
    <row r="375" spans="3:43" s="8" customFormat="1" x14ac:dyDescent="0.35">
      <c r="C375" s="14"/>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6"/>
      <c r="AQ375" s="16"/>
    </row>
    <row r="376" spans="3:43" s="8" customFormat="1" x14ac:dyDescent="0.35">
      <c r="C376" s="14"/>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6"/>
      <c r="AQ376" s="16"/>
    </row>
    <row r="377" spans="3:43" s="8" customFormat="1" x14ac:dyDescent="0.35">
      <c r="C377" s="14"/>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6"/>
      <c r="AQ377" s="16"/>
    </row>
    <row r="378" spans="3:43" s="8" customFormat="1" x14ac:dyDescent="0.35">
      <c r="C378" s="14"/>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6"/>
      <c r="AQ378" s="16"/>
    </row>
    <row r="379" spans="3:43" s="8" customFormat="1" x14ac:dyDescent="0.35">
      <c r="C379" s="14"/>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6"/>
      <c r="AQ379" s="16"/>
    </row>
    <row r="380" spans="3:43" s="8" customFormat="1" x14ac:dyDescent="0.35">
      <c r="C380" s="14"/>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6"/>
      <c r="AQ380" s="16"/>
    </row>
    <row r="381" spans="3:43" s="8" customFormat="1" x14ac:dyDescent="0.35">
      <c r="C381" s="14"/>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6"/>
      <c r="AQ381" s="16"/>
    </row>
    <row r="382" spans="3:43" s="8" customFormat="1" x14ac:dyDescent="0.35">
      <c r="C382" s="14"/>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6"/>
      <c r="AQ382" s="16"/>
    </row>
    <row r="383" spans="3:43" s="8" customFormat="1" x14ac:dyDescent="0.35">
      <c r="C383" s="14"/>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6"/>
      <c r="AQ383" s="16"/>
    </row>
    <row r="384" spans="3:43" s="8" customFormat="1" x14ac:dyDescent="0.35">
      <c r="C384" s="14"/>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6"/>
      <c r="AQ384" s="16"/>
    </row>
    <row r="385" spans="3:43" s="8" customFormat="1" x14ac:dyDescent="0.35">
      <c r="C385" s="14"/>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6"/>
      <c r="AQ385" s="16"/>
    </row>
    <row r="386" spans="3:43" s="8" customFormat="1" x14ac:dyDescent="0.35">
      <c r="C386" s="14"/>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6"/>
      <c r="AQ386" s="16"/>
    </row>
    <row r="387" spans="3:43" s="8" customFormat="1" x14ac:dyDescent="0.35">
      <c r="C387" s="14"/>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6"/>
      <c r="AQ387" s="16"/>
    </row>
    <row r="388" spans="3:43" s="8" customFormat="1" x14ac:dyDescent="0.35">
      <c r="C388" s="14"/>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6"/>
      <c r="AQ388" s="16"/>
    </row>
    <row r="389" spans="3:43" s="8" customFormat="1" x14ac:dyDescent="0.35">
      <c r="C389" s="14"/>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6"/>
      <c r="AQ389" s="16"/>
    </row>
    <row r="390" spans="3:43" s="8" customFormat="1" x14ac:dyDescent="0.35">
      <c r="C390" s="14"/>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6"/>
      <c r="AQ390" s="16"/>
    </row>
    <row r="391" spans="3:43" s="8" customFormat="1" x14ac:dyDescent="0.35">
      <c r="C391" s="14"/>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6"/>
      <c r="AQ391" s="16"/>
    </row>
    <row r="392" spans="3:43" s="8" customFormat="1" x14ac:dyDescent="0.35">
      <c r="C392" s="14"/>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6"/>
      <c r="AQ392" s="16"/>
    </row>
    <row r="393" spans="3:43" s="8" customFormat="1" x14ac:dyDescent="0.35">
      <c r="C393" s="14"/>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6"/>
      <c r="AQ393" s="16"/>
    </row>
    <row r="394" spans="3:43" s="8" customFormat="1" x14ac:dyDescent="0.35">
      <c r="C394" s="14"/>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6"/>
      <c r="AQ394" s="16"/>
    </row>
    <row r="395" spans="3:43" s="8" customFormat="1" x14ac:dyDescent="0.35">
      <c r="C395" s="14"/>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6"/>
      <c r="AQ395" s="16"/>
    </row>
    <row r="396" spans="3:43" s="8" customFormat="1" x14ac:dyDescent="0.35">
      <c r="C396" s="14"/>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6"/>
      <c r="AQ396" s="16"/>
    </row>
    <row r="397" spans="3:43" s="8" customFormat="1" x14ac:dyDescent="0.35">
      <c r="C397" s="14"/>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6"/>
      <c r="AQ397" s="16"/>
    </row>
    <row r="398" spans="3:43" s="8" customFormat="1" x14ac:dyDescent="0.35">
      <c r="C398" s="14"/>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6"/>
      <c r="AQ398" s="16"/>
    </row>
    <row r="399" spans="3:43" s="8" customFormat="1" x14ac:dyDescent="0.35">
      <c r="C399" s="14"/>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6"/>
      <c r="AQ399" s="16"/>
    </row>
    <row r="400" spans="3:43" s="8" customFormat="1" x14ac:dyDescent="0.35">
      <c r="C400" s="14"/>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6"/>
      <c r="AQ400" s="16"/>
    </row>
    <row r="401" spans="3:43" s="8" customFormat="1" x14ac:dyDescent="0.35">
      <c r="C401" s="14"/>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6"/>
      <c r="AQ401" s="16"/>
    </row>
    <row r="402" spans="3:43" s="8" customFormat="1" x14ac:dyDescent="0.35">
      <c r="C402" s="14"/>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6"/>
      <c r="AQ402" s="16"/>
    </row>
    <row r="403" spans="3:43" s="8" customFormat="1" x14ac:dyDescent="0.35">
      <c r="C403" s="14"/>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6"/>
      <c r="AQ403" s="16"/>
    </row>
    <row r="404" spans="3:43" s="8" customFormat="1" x14ac:dyDescent="0.35">
      <c r="C404" s="14"/>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6"/>
      <c r="AQ404" s="16"/>
    </row>
    <row r="405" spans="3:43" s="8" customFormat="1" x14ac:dyDescent="0.35">
      <c r="C405" s="14"/>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6"/>
      <c r="AQ405" s="16"/>
    </row>
    <row r="406" spans="3:43" s="8" customFormat="1" x14ac:dyDescent="0.35">
      <c r="C406" s="14"/>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6"/>
      <c r="AQ406" s="16"/>
    </row>
    <row r="407" spans="3:43" s="8" customFormat="1" x14ac:dyDescent="0.35">
      <c r="C407" s="14"/>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6"/>
      <c r="AQ407" s="16"/>
    </row>
    <row r="408" spans="3:43" s="8" customFormat="1" x14ac:dyDescent="0.35">
      <c r="C408" s="14"/>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6"/>
      <c r="AQ408" s="16"/>
    </row>
    <row r="409" spans="3:43" s="8" customFormat="1" x14ac:dyDescent="0.35">
      <c r="C409" s="14"/>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6"/>
      <c r="AQ409" s="16"/>
    </row>
    <row r="410" spans="3:43" s="8" customFormat="1" x14ac:dyDescent="0.35">
      <c r="C410" s="14"/>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6"/>
      <c r="AQ410" s="16"/>
    </row>
    <row r="411" spans="3:43" s="8" customFormat="1" x14ac:dyDescent="0.35">
      <c r="C411" s="14"/>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6"/>
      <c r="AQ411" s="16"/>
    </row>
    <row r="412" spans="3:43" s="8" customFormat="1" x14ac:dyDescent="0.35">
      <c r="C412" s="14"/>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6"/>
      <c r="AQ412" s="16"/>
    </row>
    <row r="413" spans="3:43" s="8" customFormat="1" x14ac:dyDescent="0.35">
      <c r="C413" s="14"/>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6"/>
      <c r="AQ413" s="16"/>
    </row>
    <row r="414" spans="3:43" s="8" customFormat="1" x14ac:dyDescent="0.35">
      <c r="C414" s="14"/>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6"/>
      <c r="AQ414" s="16"/>
    </row>
    <row r="415" spans="3:43" s="8" customFormat="1" x14ac:dyDescent="0.35">
      <c r="C415" s="14"/>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6"/>
      <c r="AQ415" s="16"/>
    </row>
    <row r="416" spans="3:43" s="8" customFormat="1" x14ac:dyDescent="0.35">
      <c r="C416" s="14"/>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6"/>
      <c r="AQ416" s="16"/>
    </row>
    <row r="417" spans="3:43" s="8" customFormat="1" x14ac:dyDescent="0.35">
      <c r="C417" s="14"/>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6"/>
      <c r="AQ417" s="16"/>
    </row>
    <row r="418" spans="3:43" s="8" customFormat="1" x14ac:dyDescent="0.35">
      <c r="C418" s="14"/>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6"/>
      <c r="AQ418" s="16"/>
    </row>
    <row r="419" spans="3:43" s="8" customFormat="1" x14ac:dyDescent="0.35">
      <c r="C419" s="14"/>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6"/>
      <c r="AQ419" s="16"/>
    </row>
    <row r="420" spans="3:43" s="8" customFormat="1" x14ac:dyDescent="0.35">
      <c r="C420" s="14"/>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6"/>
      <c r="AQ420" s="16"/>
    </row>
    <row r="421" spans="3:43" s="8" customFormat="1" x14ac:dyDescent="0.35">
      <c r="C421" s="14"/>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6"/>
      <c r="AQ421" s="16"/>
    </row>
    <row r="422" spans="3:43" s="8" customFormat="1" x14ac:dyDescent="0.35">
      <c r="C422" s="14"/>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6"/>
      <c r="AQ422" s="16"/>
    </row>
    <row r="423" spans="3:43" s="8" customFormat="1" x14ac:dyDescent="0.35">
      <c r="C423" s="14"/>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6"/>
      <c r="AQ423" s="16"/>
    </row>
    <row r="424" spans="3:43" s="8" customFormat="1" x14ac:dyDescent="0.35">
      <c r="C424" s="14"/>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6"/>
      <c r="AQ424" s="16"/>
    </row>
    <row r="425" spans="3:43" s="8" customFormat="1" x14ac:dyDescent="0.35">
      <c r="C425" s="14"/>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6"/>
      <c r="AQ425" s="16"/>
    </row>
    <row r="426" spans="3:43" s="8" customFormat="1" x14ac:dyDescent="0.35">
      <c r="C426" s="14"/>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6"/>
      <c r="AQ426" s="16"/>
    </row>
    <row r="427" spans="3:43" s="8" customFormat="1" x14ac:dyDescent="0.35">
      <c r="C427" s="14"/>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6"/>
      <c r="AQ427" s="16"/>
    </row>
    <row r="428" spans="3:43" s="8" customFormat="1" x14ac:dyDescent="0.35">
      <c r="C428" s="14"/>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6"/>
      <c r="AQ428" s="16"/>
    </row>
    <row r="429" spans="3:43" s="8" customFormat="1" x14ac:dyDescent="0.35">
      <c r="C429" s="14"/>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6"/>
      <c r="AQ429" s="16"/>
    </row>
    <row r="430" spans="3:43" s="8" customFormat="1" x14ac:dyDescent="0.35">
      <c r="C430" s="14"/>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6"/>
      <c r="AQ430" s="16"/>
    </row>
    <row r="431" spans="3:43" s="8" customFormat="1" x14ac:dyDescent="0.35">
      <c r="C431" s="14"/>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6"/>
      <c r="AQ431" s="16"/>
    </row>
    <row r="432" spans="3:43" s="8" customFormat="1" x14ac:dyDescent="0.35">
      <c r="C432" s="14"/>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6"/>
      <c r="AQ432" s="16"/>
    </row>
    <row r="433" spans="3:43" s="8" customFormat="1" x14ac:dyDescent="0.35">
      <c r="C433" s="14"/>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6"/>
      <c r="AQ433" s="16"/>
    </row>
    <row r="434" spans="3:43" s="8" customFormat="1" x14ac:dyDescent="0.35">
      <c r="C434" s="14"/>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6"/>
      <c r="AQ434" s="16"/>
    </row>
    <row r="435" spans="3:43" s="8" customFormat="1" x14ac:dyDescent="0.35">
      <c r="C435" s="14"/>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6"/>
      <c r="AQ435" s="16"/>
    </row>
    <row r="436" spans="3:43" s="8" customFormat="1" x14ac:dyDescent="0.35">
      <c r="C436" s="14"/>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6"/>
      <c r="AQ436" s="16"/>
    </row>
    <row r="437" spans="3:43" s="8" customFormat="1" x14ac:dyDescent="0.35">
      <c r="C437" s="14"/>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6"/>
      <c r="AQ437" s="16"/>
    </row>
    <row r="438" spans="3:43" s="8" customFormat="1" x14ac:dyDescent="0.35">
      <c r="C438" s="14"/>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6"/>
      <c r="AQ438" s="16"/>
    </row>
    <row r="439" spans="3:43" s="8" customFormat="1" x14ac:dyDescent="0.35">
      <c r="C439" s="14"/>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6"/>
      <c r="AQ439" s="16"/>
    </row>
    <row r="440" spans="3:43" s="8" customFormat="1" x14ac:dyDescent="0.35">
      <c r="C440" s="14"/>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6"/>
      <c r="AQ440" s="16"/>
    </row>
    <row r="441" spans="3:43" s="8" customFormat="1" x14ac:dyDescent="0.35">
      <c r="C441" s="14"/>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6"/>
      <c r="AQ441" s="16"/>
    </row>
    <row r="442" spans="3:43" s="8" customFormat="1" x14ac:dyDescent="0.35">
      <c r="C442" s="14"/>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6"/>
      <c r="AQ442" s="16"/>
    </row>
    <row r="443" spans="3:43" s="8" customFormat="1" x14ac:dyDescent="0.35">
      <c r="C443" s="14"/>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6"/>
      <c r="AQ443" s="16"/>
    </row>
    <row r="444" spans="3:43" s="8" customFormat="1" x14ac:dyDescent="0.35">
      <c r="C444" s="14"/>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6"/>
      <c r="AQ444" s="16"/>
    </row>
    <row r="445" spans="3:43" s="8" customFormat="1" x14ac:dyDescent="0.35">
      <c r="C445" s="14"/>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6"/>
      <c r="AQ445" s="16"/>
    </row>
    <row r="446" spans="3:43" s="8" customFormat="1" x14ac:dyDescent="0.35">
      <c r="C446" s="14"/>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6"/>
      <c r="AQ446" s="16"/>
    </row>
    <row r="447" spans="3:43" s="8" customFormat="1" x14ac:dyDescent="0.35">
      <c r="C447" s="14"/>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6"/>
      <c r="AQ447" s="16"/>
    </row>
    <row r="448" spans="3:43" s="8" customFormat="1" x14ac:dyDescent="0.35">
      <c r="C448" s="14"/>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6"/>
      <c r="AQ448" s="16"/>
    </row>
    <row r="449" spans="3:43" s="8" customFormat="1" x14ac:dyDescent="0.35">
      <c r="C449" s="14"/>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6"/>
      <c r="AQ449" s="16"/>
    </row>
    <row r="450" spans="3:43" s="8" customFormat="1" x14ac:dyDescent="0.35">
      <c r="C450" s="14"/>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6"/>
      <c r="AQ450" s="16"/>
    </row>
    <row r="451" spans="3:43" s="8" customFormat="1" x14ac:dyDescent="0.35">
      <c r="C451" s="14"/>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6"/>
      <c r="AQ451" s="16"/>
    </row>
    <row r="452" spans="3:43" s="8" customFormat="1" x14ac:dyDescent="0.35">
      <c r="C452" s="14"/>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6"/>
      <c r="AQ452" s="16"/>
    </row>
    <row r="453" spans="3:43" s="8" customFormat="1" x14ac:dyDescent="0.35">
      <c r="C453" s="14"/>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6"/>
      <c r="AQ453" s="16"/>
    </row>
    <row r="454" spans="3:43" s="8" customFormat="1" x14ac:dyDescent="0.35">
      <c r="C454" s="14"/>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6"/>
      <c r="AQ454" s="16"/>
    </row>
    <row r="455" spans="3:43" s="8" customFormat="1" x14ac:dyDescent="0.35">
      <c r="C455" s="14"/>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6"/>
      <c r="AQ455" s="16"/>
    </row>
    <row r="456" spans="3:43" s="8" customFormat="1" x14ac:dyDescent="0.35">
      <c r="C456" s="14"/>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6"/>
      <c r="AQ456" s="16"/>
    </row>
    <row r="457" spans="3:43" s="8" customFormat="1" x14ac:dyDescent="0.35">
      <c r="C457" s="14"/>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6"/>
      <c r="AQ457" s="16"/>
    </row>
    <row r="458" spans="3:43" s="8" customFormat="1" x14ac:dyDescent="0.35">
      <c r="C458" s="14"/>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6"/>
      <c r="AQ458" s="16"/>
    </row>
    <row r="459" spans="3:43" s="8" customFormat="1" x14ac:dyDescent="0.35">
      <c r="C459" s="14"/>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6"/>
      <c r="AQ459" s="16"/>
    </row>
    <row r="460" spans="3:43" s="8" customFormat="1" x14ac:dyDescent="0.35">
      <c r="C460" s="14"/>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6"/>
      <c r="AQ460" s="16"/>
    </row>
    <row r="461" spans="3:43" s="8" customFormat="1" x14ac:dyDescent="0.35">
      <c r="C461" s="14"/>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6"/>
      <c r="AQ461" s="16"/>
    </row>
    <row r="462" spans="3:43" s="8" customFormat="1" x14ac:dyDescent="0.35">
      <c r="C462" s="14"/>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6"/>
      <c r="AQ462" s="16"/>
    </row>
    <row r="463" spans="3:43" s="8" customFormat="1" x14ac:dyDescent="0.35">
      <c r="C463" s="14"/>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6"/>
      <c r="AQ463" s="16"/>
    </row>
    <row r="464" spans="3:43" s="8" customFormat="1" x14ac:dyDescent="0.35">
      <c r="C464" s="14"/>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6"/>
      <c r="AQ464" s="16"/>
    </row>
    <row r="465" spans="3:43" s="8" customFormat="1" x14ac:dyDescent="0.35">
      <c r="C465" s="14"/>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6"/>
      <c r="AQ465" s="16"/>
    </row>
    <row r="466" spans="3:43" s="8" customFormat="1" x14ac:dyDescent="0.35">
      <c r="C466" s="14"/>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6"/>
      <c r="AQ466" s="16"/>
    </row>
    <row r="467" spans="3:43" s="8" customFormat="1" x14ac:dyDescent="0.35">
      <c r="C467" s="14"/>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6"/>
      <c r="AQ467" s="16"/>
    </row>
    <row r="468" spans="3:43" s="8" customFormat="1" x14ac:dyDescent="0.35">
      <c r="C468" s="14"/>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6"/>
      <c r="AQ468" s="16"/>
    </row>
    <row r="469" spans="3:43" s="8" customFormat="1" x14ac:dyDescent="0.35">
      <c r="C469" s="14"/>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6"/>
      <c r="AQ469" s="16"/>
    </row>
    <row r="470" spans="3:43" s="8" customFormat="1" x14ac:dyDescent="0.35">
      <c r="C470" s="14"/>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6"/>
      <c r="AQ470" s="16"/>
    </row>
    <row r="471" spans="3:43" s="8" customFormat="1" x14ac:dyDescent="0.35">
      <c r="C471" s="14"/>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6"/>
      <c r="AQ471" s="16"/>
    </row>
    <row r="472" spans="3:43" s="8" customFormat="1" x14ac:dyDescent="0.35">
      <c r="C472" s="14"/>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6"/>
      <c r="AQ472" s="16"/>
    </row>
    <row r="473" spans="3:43" s="8" customFormat="1" x14ac:dyDescent="0.35">
      <c r="C473" s="14"/>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6"/>
      <c r="AQ473" s="16"/>
    </row>
    <row r="474" spans="3:43" s="8" customFormat="1" x14ac:dyDescent="0.35">
      <c r="C474" s="14"/>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6"/>
      <c r="AQ474" s="16"/>
    </row>
    <row r="475" spans="3:43" s="8" customFormat="1" x14ac:dyDescent="0.35">
      <c r="C475" s="14"/>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6"/>
      <c r="AQ475" s="16"/>
    </row>
    <row r="476" spans="3:43" s="8" customFormat="1" x14ac:dyDescent="0.35">
      <c r="C476" s="14"/>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6"/>
      <c r="AQ476" s="16"/>
    </row>
    <row r="477" spans="3:43" s="8" customFormat="1" x14ac:dyDescent="0.35">
      <c r="C477" s="14"/>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6"/>
      <c r="AQ477" s="16"/>
    </row>
    <row r="478" spans="3:43" s="8" customFormat="1" x14ac:dyDescent="0.35">
      <c r="C478" s="14"/>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6"/>
      <c r="AQ478" s="16"/>
    </row>
    <row r="479" spans="3:43" s="8" customFormat="1" x14ac:dyDescent="0.35">
      <c r="C479" s="14"/>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6"/>
      <c r="AQ479" s="16"/>
    </row>
    <row r="480" spans="3:43" s="8" customFormat="1" x14ac:dyDescent="0.35">
      <c r="C480" s="14"/>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6"/>
      <c r="AQ480" s="16"/>
    </row>
    <row r="481" spans="3:43" s="8" customFormat="1" x14ac:dyDescent="0.35">
      <c r="C481" s="14"/>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6"/>
      <c r="AQ481" s="16"/>
    </row>
    <row r="482" spans="3:43" s="8" customFormat="1" x14ac:dyDescent="0.35">
      <c r="C482" s="14"/>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6"/>
      <c r="AQ482" s="16"/>
    </row>
    <row r="483" spans="3:43" s="8" customFormat="1" x14ac:dyDescent="0.35">
      <c r="C483" s="14"/>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6"/>
      <c r="AQ483" s="16"/>
    </row>
    <row r="484" spans="3:43" s="8" customFormat="1" x14ac:dyDescent="0.35">
      <c r="C484" s="14"/>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6"/>
      <c r="AQ484" s="16"/>
    </row>
    <row r="485" spans="3:43" s="8" customFormat="1" x14ac:dyDescent="0.35">
      <c r="C485" s="14"/>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6"/>
      <c r="AQ485" s="16"/>
    </row>
    <row r="486" spans="3:43" s="8" customFormat="1" x14ac:dyDescent="0.35">
      <c r="C486" s="14"/>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6"/>
      <c r="AQ486" s="16"/>
    </row>
    <row r="487" spans="3:43" s="8" customFormat="1" x14ac:dyDescent="0.35">
      <c r="C487" s="14"/>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6"/>
      <c r="AQ487" s="16"/>
    </row>
    <row r="488" spans="3:43" s="8" customFormat="1" x14ac:dyDescent="0.35">
      <c r="C488" s="14"/>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6"/>
      <c r="AQ488" s="16"/>
    </row>
    <row r="489" spans="3:43" s="8" customFormat="1" x14ac:dyDescent="0.35">
      <c r="C489" s="14"/>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6"/>
      <c r="AQ489" s="16"/>
    </row>
    <row r="490" spans="3:43" s="8" customFormat="1" x14ac:dyDescent="0.35">
      <c r="C490" s="14"/>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6"/>
      <c r="AQ490" s="16"/>
    </row>
    <row r="491" spans="3:43" s="8" customFormat="1" x14ac:dyDescent="0.35">
      <c r="C491" s="14"/>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6"/>
      <c r="AQ491" s="16"/>
    </row>
    <row r="492" spans="3:43" s="8" customFormat="1" x14ac:dyDescent="0.35">
      <c r="C492" s="14"/>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6"/>
      <c r="AQ492" s="16"/>
    </row>
    <row r="493" spans="3:43" s="8" customFormat="1" x14ac:dyDescent="0.35">
      <c r="C493" s="14"/>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6"/>
      <c r="AQ493" s="16"/>
    </row>
    <row r="494" spans="3:43" s="8" customFormat="1" x14ac:dyDescent="0.35">
      <c r="C494" s="14"/>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6"/>
      <c r="AQ494" s="16"/>
    </row>
    <row r="495" spans="3:43" s="8" customFormat="1" x14ac:dyDescent="0.35">
      <c r="C495" s="14"/>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6"/>
      <c r="AQ495" s="16"/>
    </row>
    <row r="496" spans="3:43" s="8" customFormat="1" x14ac:dyDescent="0.35">
      <c r="C496" s="14"/>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6"/>
      <c r="AQ496" s="16"/>
    </row>
    <row r="497" spans="3:43" s="8" customFormat="1" x14ac:dyDescent="0.35">
      <c r="C497" s="14"/>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6"/>
      <c r="AQ497" s="16"/>
    </row>
    <row r="498" spans="3:43" s="8" customFormat="1" x14ac:dyDescent="0.35">
      <c r="C498" s="14"/>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6"/>
      <c r="AQ498" s="16"/>
    </row>
    <row r="499" spans="3:43" s="8" customFormat="1" x14ac:dyDescent="0.35">
      <c r="C499" s="14"/>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6"/>
      <c r="AQ499" s="16"/>
    </row>
    <row r="500" spans="3:43" s="8" customFormat="1" x14ac:dyDescent="0.35">
      <c r="C500" s="14"/>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6"/>
      <c r="AQ500" s="16"/>
    </row>
    <row r="501" spans="3:43" s="8" customFormat="1" x14ac:dyDescent="0.35">
      <c r="C501" s="14"/>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6"/>
      <c r="AQ501" s="16"/>
    </row>
    <row r="502" spans="3:43" s="8" customFormat="1" x14ac:dyDescent="0.35">
      <c r="C502" s="14"/>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6"/>
      <c r="AQ502" s="16"/>
    </row>
    <row r="503" spans="3:43" s="8" customFormat="1" x14ac:dyDescent="0.35">
      <c r="C503" s="14"/>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6"/>
      <c r="AQ503" s="16"/>
    </row>
    <row r="504" spans="3:43" s="8" customFormat="1" x14ac:dyDescent="0.35">
      <c r="C504" s="14"/>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6"/>
      <c r="AQ504" s="16"/>
    </row>
    <row r="505" spans="3:43" s="8" customFormat="1" x14ac:dyDescent="0.35">
      <c r="C505" s="14"/>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6"/>
      <c r="AQ505" s="16"/>
    </row>
    <row r="506" spans="3:43" s="8" customFormat="1" x14ac:dyDescent="0.35">
      <c r="C506" s="14"/>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6"/>
      <c r="AQ506" s="16"/>
    </row>
    <row r="507" spans="3:43" s="8" customFormat="1" x14ac:dyDescent="0.35">
      <c r="C507" s="14"/>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6"/>
      <c r="AQ507" s="16"/>
    </row>
    <row r="508" spans="3:43" s="8" customFormat="1" x14ac:dyDescent="0.35">
      <c r="C508" s="14"/>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6"/>
      <c r="AQ508" s="16"/>
    </row>
    <row r="509" spans="3:43" s="8" customFormat="1" x14ac:dyDescent="0.35">
      <c r="C509" s="14"/>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6"/>
      <c r="AQ509" s="16"/>
    </row>
    <row r="510" spans="3:43" s="8" customFormat="1" x14ac:dyDescent="0.35">
      <c r="C510" s="14"/>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6"/>
      <c r="AQ510" s="16"/>
    </row>
    <row r="511" spans="3:43" s="8" customFormat="1" x14ac:dyDescent="0.35">
      <c r="C511" s="14"/>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6"/>
      <c r="AQ511" s="16"/>
    </row>
    <row r="512" spans="3:43" s="8" customFormat="1" x14ac:dyDescent="0.35">
      <c r="C512" s="14"/>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6"/>
      <c r="AQ512" s="16"/>
    </row>
    <row r="513" spans="3:43" s="8" customFormat="1" x14ac:dyDescent="0.35">
      <c r="C513" s="14"/>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6"/>
      <c r="AQ513" s="16"/>
    </row>
    <row r="514" spans="3:43" s="8" customFormat="1" x14ac:dyDescent="0.35">
      <c r="C514" s="14"/>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6"/>
      <c r="AQ514" s="16"/>
    </row>
    <row r="515" spans="3:43" s="8" customFormat="1" x14ac:dyDescent="0.35">
      <c r="C515" s="14"/>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6"/>
      <c r="AQ515" s="16"/>
    </row>
    <row r="516" spans="3:43" s="8" customFormat="1" x14ac:dyDescent="0.35">
      <c r="C516" s="14"/>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6"/>
      <c r="AQ516" s="16"/>
    </row>
    <row r="517" spans="3:43" s="8" customFormat="1" x14ac:dyDescent="0.35">
      <c r="C517" s="14"/>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6"/>
      <c r="AQ517" s="16"/>
    </row>
    <row r="518" spans="3:43" s="8" customFormat="1" x14ac:dyDescent="0.35">
      <c r="C518" s="14"/>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6"/>
      <c r="AQ518" s="16"/>
    </row>
    <row r="519" spans="3:43" s="8" customFormat="1" x14ac:dyDescent="0.35">
      <c r="C519" s="14"/>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6"/>
      <c r="AQ519" s="16"/>
    </row>
    <row r="520" spans="3:43" s="8" customFormat="1" x14ac:dyDescent="0.35">
      <c r="C520" s="14"/>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6"/>
      <c r="AQ520" s="16"/>
    </row>
    <row r="521" spans="3:43" s="8" customFormat="1" x14ac:dyDescent="0.35">
      <c r="C521" s="14"/>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6"/>
      <c r="AQ521" s="16"/>
    </row>
    <row r="522" spans="3:43" s="8" customFormat="1" x14ac:dyDescent="0.35">
      <c r="C522" s="14"/>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6"/>
      <c r="AQ522" s="16"/>
    </row>
    <row r="523" spans="3:43" s="8" customFormat="1" x14ac:dyDescent="0.35">
      <c r="C523" s="14"/>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6"/>
      <c r="AQ523" s="16"/>
    </row>
    <row r="524" spans="3:43" s="8" customFormat="1" x14ac:dyDescent="0.35">
      <c r="C524" s="14"/>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6"/>
      <c r="AQ524" s="16"/>
    </row>
    <row r="525" spans="3:43" s="8" customFormat="1" x14ac:dyDescent="0.35">
      <c r="C525" s="14"/>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6"/>
      <c r="AQ525" s="16"/>
    </row>
    <row r="526" spans="3:43" s="8" customFormat="1" x14ac:dyDescent="0.35">
      <c r="C526" s="14"/>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6"/>
      <c r="AQ526" s="16"/>
    </row>
    <row r="527" spans="3:43" s="8" customFormat="1" x14ac:dyDescent="0.35">
      <c r="C527" s="14"/>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6"/>
      <c r="AQ527" s="16"/>
    </row>
    <row r="528" spans="3:43" s="8" customFormat="1" x14ac:dyDescent="0.35">
      <c r="C528" s="14"/>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6"/>
      <c r="AQ528" s="16"/>
    </row>
    <row r="529" spans="3:43" s="8" customFormat="1" x14ac:dyDescent="0.35">
      <c r="C529" s="14"/>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6"/>
      <c r="AQ529" s="16"/>
    </row>
    <row r="530" spans="3:43" s="8" customFormat="1" x14ac:dyDescent="0.35">
      <c r="C530" s="14"/>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6"/>
      <c r="AQ530" s="16"/>
    </row>
    <row r="531" spans="3:43" s="8" customFormat="1" x14ac:dyDescent="0.35">
      <c r="C531" s="14"/>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6"/>
      <c r="AQ531" s="16"/>
    </row>
    <row r="532" spans="3:43" s="8" customFormat="1" x14ac:dyDescent="0.35">
      <c r="C532" s="14"/>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6"/>
      <c r="AQ532" s="16"/>
    </row>
    <row r="533" spans="3:43" s="8" customFormat="1" x14ac:dyDescent="0.35">
      <c r="C533" s="14"/>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6"/>
      <c r="AQ533" s="16"/>
    </row>
    <row r="534" spans="3:43" s="8" customFormat="1" x14ac:dyDescent="0.35">
      <c r="C534" s="14"/>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6"/>
      <c r="AQ534" s="16"/>
    </row>
    <row r="535" spans="3:43" s="8" customFormat="1" x14ac:dyDescent="0.35">
      <c r="C535" s="14"/>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6"/>
      <c r="AQ535" s="16"/>
    </row>
    <row r="536" spans="3:43" s="8" customFormat="1" x14ac:dyDescent="0.35">
      <c r="C536" s="14"/>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6"/>
      <c r="AQ536" s="16"/>
    </row>
    <row r="537" spans="3:43" s="8" customFormat="1" x14ac:dyDescent="0.35">
      <c r="C537" s="14"/>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6"/>
      <c r="AQ537" s="16"/>
    </row>
    <row r="538" spans="3:43" s="8" customFormat="1" x14ac:dyDescent="0.35">
      <c r="C538" s="14"/>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6"/>
      <c r="AQ538" s="16"/>
    </row>
    <row r="539" spans="3:43" s="8" customFormat="1" x14ac:dyDescent="0.35">
      <c r="C539" s="14"/>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6"/>
      <c r="AQ539" s="16"/>
    </row>
    <row r="540" spans="3:43" s="8" customFormat="1" x14ac:dyDescent="0.35">
      <c r="C540" s="14"/>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6"/>
      <c r="AQ540" s="16"/>
    </row>
    <row r="541" spans="3:43" s="8" customFormat="1" x14ac:dyDescent="0.35">
      <c r="C541" s="14"/>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6"/>
      <c r="AQ541" s="16"/>
    </row>
    <row r="542" spans="3:43" s="8" customFormat="1" x14ac:dyDescent="0.35">
      <c r="C542" s="14"/>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6"/>
      <c r="AQ542" s="16"/>
    </row>
    <row r="543" spans="3:43" s="8" customFormat="1" x14ac:dyDescent="0.35">
      <c r="C543" s="14"/>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6"/>
      <c r="AQ543" s="16"/>
    </row>
    <row r="544" spans="3:43" s="8" customFormat="1" x14ac:dyDescent="0.35">
      <c r="C544" s="14"/>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6"/>
      <c r="AQ544" s="16"/>
    </row>
    <row r="545" spans="3:43" s="8" customFormat="1" x14ac:dyDescent="0.35">
      <c r="C545" s="14"/>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6"/>
      <c r="AQ545" s="16"/>
    </row>
    <row r="546" spans="3:43" s="8" customFormat="1" x14ac:dyDescent="0.35">
      <c r="C546" s="14"/>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6"/>
      <c r="AQ546" s="16"/>
    </row>
    <row r="547" spans="3:43" s="8" customFormat="1" x14ac:dyDescent="0.35">
      <c r="C547" s="14"/>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6"/>
      <c r="AQ547" s="16"/>
    </row>
    <row r="548" spans="3:43" s="8" customFormat="1" x14ac:dyDescent="0.35">
      <c r="C548" s="14"/>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6"/>
      <c r="AQ548" s="16"/>
    </row>
    <row r="549" spans="3:43" s="8" customFormat="1" x14ac:dyDescent="0.35">
      <c r="C549" s="14"/>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6"/>
      <c r="AQ549" s="16"/>
    </row>
    <row r="550" spans="3:43" s="8" customFormat="1" x14ac:dyDescent="0.35">
      <c r="C550" s="14"/>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6"/>
      <c r="AQ550" s="16"/>
    </row>
    <row r="551" spans="3:43" s="8" customFormat="1" x14ac:dyDescent="0.35">
      <c r="C551" s="14"/>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6"/>
      <c r="AQ551" s="16"/>
    </row>
    <row r="552" spans="3:43" s="8" customFormat="1" x14ac:dyDescent="0.35">
      <c r="C552" s="14"/>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6"/>
      <c r="AQ552" s="16"/>
    </row>
    <row r="553" spans="3:43" s="8" customFormat="1" x14ac:dyDescent="0.35">
      <c r="C553" s="14"/>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6"/>
      <c r="AQ553" s="16"/>
    </row>
    <row r="554" spans="3:43" s="8" customFormat="1" x14ac:dyDescent="0.35">
      <c r="C554" s="14"/>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6"/>
      <c r="AQ554" s="16"/>
    </row>
    <row r="555" spans="3:43" s="8" customFormat="1" x14ac:dyDescent="0.35">
      <c r="C555" s="14"/>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6"/>
      <c r="AQ555" s="16"/>
    </row>
    <row r="556" spans="3:43" s="8" customFormat="1" x14ac:dyDescent="0.35">
      <c r="C556" s="14"/>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6"/>
      <c r="AQ556" s="16"/>
    </row>
    <row r="557" spans="3:43" s="8" customFormat="1" x14ac:dyDescent="0.35">
      <c r="C557" s="14"/>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6"/>
      <c r="AQ557" s="16"/>
    </row>
    <row r="558" spans="3:43" s="8" customFormat="1" x14ac:dyDescent="0.35">
      <c r="C558" s="14"/>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6"/>
      <c r="AQ558" s="16"/>
    </row>
    <row r="559" spans="3:43" s="8" customFormat="1" x14ac:dyDescent="0.35">
      <c r="C559" s="14"/>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6"/>
      <c r="AQ559" s="16"/>
    </row>
    <row r="560" spans="3:43" s="8" customFormat="1" x14ac:dyDescent="0.35">
      <c r="C560" s="14"/>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6"/>
      <c r="AQ560" s="16"/>
    </row>
    <row r="561" spans="3:43" s="8" customFormat="1" x14ac:dyDescent="0.35">
      <c r="C561" s="14"/>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6"/>
      <c r="AQ561" s="16"/>
    </row>
    <row r="562" spans="3:43" s="8" customFormat="1" x14ac:dyDescent="0.35">
      <c r="C562" s="14"/>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6"/>
      <c r="AQ562" s="16"/>
    </row>
    <row r="563" spans="3:43" s="8" customFormat="1" x14ac:dyDescent="0.35">
      <c r="C563" s="14"/>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6"/>
      <c r="AQ563" s="16"/>
    </row>
    <row r="564" spans="3:43" s="8" customFormat="1" x14ac:dyDescent="0.35">
      <c r="C564" s="14"/>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6"/>
      <c r="AQ564" s="16"/>
    </row>
    <row r="565" spans="3:43" s="8" customFormat="1" x14ac:dyDescent="0.35">
      <c r="C565" s="14"/>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6"/>
      <c r="AQ565" s="16"/>
    </row>
    <row r="566" spans="3:43" s="8" customFormat="1" x14ac:dyDescent="0.35">
      <c r="C566" s="14"/>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6"/>
      <c r="AQ566" s="16"/>
    </row>
    <row r="567" spans="3:43" s="8" customFormat="1" x14ac:dyDescent="0.35">
      <c r="C567" s="14"/>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6"/>
      <c r="AQ567" s="16"/>
    </row>
    <row r="568" spans="3:43" s="8" customFormat="1" x14ac:dyDescent="0.35">
      <c r="C568" s="14"/>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6"/>
      <c r="AQ568" s="16"/>
    </row>
    <row r="569" spans="3:43" s="8" customFormat="1" x14ac:dyDescent="0.35">
      <c r="C569" s="14"/>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6"/>
      <c r="AQ569" s="16"/>
    </row>
    <row r="570" spans="3:43" s="8" customFormat="1" x14ac:dyDescent="0.35">
      <c r="C570" s="14"/>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6"/>
      <c r="AQ570" s="16"/>
    </row>
    <row r="571" spans="3:43" s="8" customFormat="1" x14ac:dyDescent="0.35">
      <c r="C571" s="14"/>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6"/>
      <c r="AQ571" s="16"/>
    </row>
    <row r="572" spans="3:43" s="8" customFormat="1" x14ac:dyDescent="0.35">
      <c r="C572" s="14"/>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6"/>
      <c r="AQ572" s="16"/>
    </row>
    <row r="573" spans="3:43" s="8" customFormat="1" x14ac:dyDescent="0.35">
      <c r="C573" s="14"/>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6"/>
      <c r="AQ573" s="16"/>
    </row>
    <row r="574" spans="3:43" s="8" customFormat="1" x14ac:dyDescent="0.35">
      <c r="C574" s="14"/>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6"/>
      <c r="AQ574" s="16"/>
    </row>
    <row r="575" spans="3:43" s="8" customFormat="1" x14ac:dyDescent="0.35">
      <c r="C575" s="14"/>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6"/>
      <c r="AQ575" s="16"/>
    </row>
    <row r="576" spans="3:43" s="8" customFormat="1" x14ac:dyDescent="0.35">
      <c r="C576" s="14"/>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6"/>
      <c r="AQ576" s="16"/>
    </row>
    <row r="577" spans="3:43" s="8" customFormat="1" x14ac:dyDescent="0.35">
      <c r="C577" s="14"/>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6"/>
      <c r="AQ577" s="16"/>
    </row>
    <row r="578" spans="3:43" s="8" customFormat="1" x14ac:dyDescent="0.35">
      <c r="C578" s="14"/>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6"/>
      <c r="AQ578" s="16"/>
    </row>
    <row r="579" spans="3:43" s="8" customFormat="1" x14ac:dyDescent="0.35">
      <c r="C579" s="14"/>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6"/>
      <c r="AQ579" s="16"/>
    </row>
    <row r="580" spans="3:43" s="8" customFormat="1" x14ac:dyDescent="0.35">
      <c r="C580" s="14"/>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6"/>
      <c r="AQ580" s="16"/>
    </row>
    <row r="581" spans="3:43" s="8" customFormat="1" x14ac:dyDescent="0.35">
      <c r="C581" s="14"/>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6"/>
      <c r="AQ581" s="16"/>
    </row>
    <row r="582" spans="3:43" s="8" customFormat="1" x14ac:dyDescent="0.35">
      <c r="C582" s="14"/>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6"/>
      <c r="AQ582" s="16"/>
    </row>
    <row r="583" spans="3:43" s="8" customFormat="1" x14ac:dyDescent="0.35">
      <c r="C583" s="14"/>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6"/>
      <c r="AQ583" s="16"/>
    </row>
    <row r="584" spans="3:43" s="8" customFormat="1" x14ac:dyDescent="0.35">
      <c r="C584" s="14"/>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6"/>
      <c r="AQ584" s="16"/>
    </row>
    <row r="585" spans="3:43" s="8" customFormat="1" x14ac:dyDescent="0.35">
      <c r="C585" s="14"/>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6"/>
      <c r="AQ585" s="16"/>
    </row>
    <row r="586" spans="3:43" s="8" customFormat="1" x14ac:dyDescent="0.35">
      <c r="C586" s="14"/>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6"/>
      <c r="AQ586" s="16"/>
    </row>
    <row r="587" spans="3:43" s="8" customFormat="1" x14ac:dyDescent="0.35">
      <c r="C587" s="14"/>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6"/>
      <c r="AQ587" s="16"/>
    </row>
    <row r="588" spans="3:43" s="8" customFormat="1" x14ac:dyDescent="0.35">
      <c r="C588" s="14"/>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6"/>
      <c r="AQ588" s="16"/>
    </row>
    <row r="589" spans="3:43" s="8" customFormat="1" x14ac:dyDescent="0.35">
      <c r="C589" s="14"/>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6"/>
      <c r="AQ589" s="16"/>
    </row>
    <row r="590" spans="3:43" s="8" customFormat="1" x14ac:dyDescent="0.35">
      <c r="C590" s="14"/>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6"/>
      <c r="AQ590" s="16"/>
    </row>
    <row r="591" spans="3:43" s="8" customFormat="1" x14ac:dyDescent="0.35">
      <c r="C591" s="14"/>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6"/>
      <c r="AQ591" s="16"/>
    </row>
    <row r="592" spans="3:43" s="8" customFormat="1" x14ac:dyDescent="0.35">
      <c r="C592" s="14"/>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6"/>
      <c r="AQ592" s="16"/>
    </row>
    <row r="593" spans="3:43" s="8" customFormat="1" x14ac:dyDescent="0.35">
      <c r="C593" s="14"/>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6"/>
      <c r="AQ593" s="16"/>
    </row>
    <row r="594" spans="3:43" s="8" customFormat="1" x14ac:dyDescent="0.35">
      <c r="C594" s="14"/>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6"/>
      <c r="AQ594" s="16"/>
    </row>
    <row r="595" spans="3:43" s="8" customFormat="1" x14ac:dyDescent="0.35">
      <c r="C595" s="14"/>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6"/>
      <c r="AQ595" s="16"/>
    </row>
    <row r="596" spans="3:43" s="8" customFormat="1" x14ac:dyDescent="0.35">
      <c r="C596" s="14"/>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6"/>
      <c r="AQ596" s="16"/>
    </row>
    <row r="597" spans="3:43" s="8" customFormat="1" x14ac:dyDescent="0.35">
      <c r="C597" s="14"/>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6"/>
      <c r="AQ597" s="16"/>
    </row>
    <row r="598" spans="3:43" s="8" customFormat="1" x14ac:dyDescent="0.35">
      <c r="C598" s="14"/>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6"/>
      <c r="AQ598" s="16"/>
    </row>
    <row r="599" spans="3:43" s="8" customFormat="1" x14ac:dyDescent="0.35">
      <c r="C599" s="14"/>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6"/>
      <c r="AQ599" s="16"/>
    </row>
    <row r="600" spans="3:43" s="8" customFormat="1" x14ac:dyDescent="0.35">
      <c r="C600" s="14"/>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6"/>
      <c r="AQ600" s="16"/>
    </row>
    <row r="601" spans="3:43" s="8" customFormat="1" x14ac:dyDescent="0.35">
      <c r="C601" s="14"/>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6"/>
      <c r="AQ601" s="16"/>
    </row>
    <row r="602" spans="3:43" s="8" customFormat="1" x14ac:dyDescent="0.35">
      <c r="C602" s="14"/>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6"/>
      <c r="AQ602" s="16"/>
    </row>
    <row r="603" spans="3:43" s="8" customFormat="1" x14ac:dyDescent="0.35">
      <c r="C603" s="14"/>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6"/>
      <c r="AQ603" s="16"/>
    </row>
    <row r="604" spans="3:43" s="8" customFormat="1" x14ac:dyDescent="0.35">
      <c r="C604" s="14"/>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6"/>
      <c r="AQ604" s="16"/>
    </row>
    <row r="605" spans="3:43" s="8" customFormat="1" x14ac:dyDescent="0.35">
      <c r="C605" s="14"/>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6"/>
      <c r="AQ605" s="16"/>
    </row>
    <row r="606" spans="3:43" s="8" customFormat="1" x14ac:dyDescent="0.35">
      <c r="C606" s="14"/>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6"/>
      <c r="AQ606" s="16"/>
    </row>
    <row r="607" spans="3:43" s="8" customFormat="1" x14ac:dyDescent="0.35">
      <c r="C607" s="14"/>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6"/>
      <c r="AQ607" s="16"/>
    </row>
    <row r="608" spans="3:43" s="8" customFormat="1" x14ac:dyDescent="0.35">
      <c r="C608" s="14"/>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6"/>
      <c r="AQ608" s="16"/>
    </row>
    <row r="609" spans="3:43" s="8" customFormat="1" x14ac:dyDescent="0.35">
      <c r="C609" s="14"/>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6"/>
      <c r="AQ609" s="16"/>
    </row>
    <row r="610" spans="3:43" s="8" customFormat="1" x14ac:dyDescent="0.35">
      <c r="C610" s="14"/>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6"/>
      <c r="AQ610" s="16"/>
    </row>
    <row r="611" spans="3:43" s="8" customFormat="1" x14ac:dyDescent="0.35">
      <c r="C611" s="14"/>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6"/>
      <c r="AQ611" s="16"/>
    </row>
    <row r="612" spans="3:43" s="8" customFormat="1" x14ac:dyDescent="0.35">
      <c r="C612" s="14"/>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6"/>
      <c r="AQ612" s="16"/>
    </row>
    <row r="613" spans="3:43" s="8" customFormat="1" x14ac:dyDescent="0.35">
      <c r="C613" s="14"/>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6"/>
      <c r="AQ613" s="16"/>
    </row>
    <row r="614" spans="3:43" s="8" customFormat="1" x14ac:dyDescent="0.35">
      <c r="C614" s="14"/>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6"/>
      <c r="AQ614" s="16"/>
    </row>
    <row r="615" spans="3:43" s="8" customFormat="1" x14ac:dyDescent="0.35">
      <c r="C615" s="14"/>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6"/>
      <c r="AQ615" s="16"/>
    </row>
    <row r="616" spans="3:43" s="8" customFormat="1" x14ac:dyDescent="0.35">
      <c r="C616" s="14"/>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6"/>
      <c r="AQ616" s="16"/>
    </row>
    <row r="617" spans="3:43" s="8" customFormat="1" x14ac:dyDescent="0.35">
      <c r="C617" s="14"/>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6"/>
      <c r="AQ617" s="16"/>
    </row>
    <row r="618" spans="3:43" s="8" customFormat="1" x14ac:dyDescent="0.35">
      <c r="C618" s="14"/>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6"/>
      <c r="AQ618" s="16"/>
    </row>
    <row r="619" spans="3:43" s="8" customFormat="1" x14ac:dyDescent="0.35">
      <c r="C619" s="14"/>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6"/>
      <c r="AQ619" s="16"/>
    </row>
    <row r="620" spans="3:43" s="8" customFormat="1" x14ac:dyDescent="0.35">
      <c r="C620" s="14"/>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6"/>
      <c r="AQ620" s="16"/>
    </row>
    <row r="621" spans="3:43" s="8" customFormat="1" x14ac:dyDescent="0.35">
      <c r="C621" s="14"/>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6"/>
      <c r="AQ621" s="16"/>
    </row>
    <row r="622" spans="3:43" s="8" customFormat="1" x14ac:dyDescent="0.35">
      <c r="C622" s="14"/>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6"/>
      <c r="AQ622" s="16"/>
    </row>
    <row r="623" spans="3:43" s="8" customFormat="1" x14ac:dyDescent="0.35">
      <c r="C623" s="14"/>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6"/>
      <c r="AQ623" s="16"/>
    </row>
    <row r="624" spans="3:43" s="8" customFormat="1" x14ac:dyDescent="0.35">
      <c r="C624" s="14"/>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6"/>
      <c r="AQ624" s="16"/>
    </row>
    <row r="625" spans="3:43" s="8" customFormat="1" x14ac:dyDescent="0.35">
      <c r="C625" s="14"/>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6"/>
      <c r="AQ625" s="16"/>
    </row>
    <row r="626" spans="3:43" s="8" customFormat="1" x14ac:dyDescent="0.35">
      <c r="C626" s="14"/>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6"/>
      <c r="AQ626" s="16"/>
    </row>
    <row r="627" spans="3:43" s="8" customFormat="1" x14ac:dyDescent="0.35">
      <c r="C627" s="14"/>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6"/>
      <c r="AQ627" s="16"/>
    </row>
    <row r="628" spans="3:43" s="8" customFormat="1" x14ac:dyDescent="0.35">
      <c r="C628" s="14"/>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6"/>
      <c r="AQ628" s="16"/>
    </row>
    <row r="629" spans="3:43" s="8" customFormat="1" x14ac:dyDescent="0.35">
      <c r="C629" s="14"/>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6"/>
      <c r="AQ629" s="16"/>
    </row>
    <row r="630" spans="3:43" s="8" customFormat="1" x14ac:dyDescent="0.35">
      <c r="C630" s="14"/>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6"/>
      <c r="AQ630" s="16"/>
    </row>
    <row r="631" spans="3:43" s="8" customFormat="1" x14ac:dyDescent="0.35">
      <c r="C631" s="14"/>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6"/>
      <c r="AQ631" s="16"/>
    </row>
    <row r="632" spans="3:43" s="8" customFormat="1" x14ac:dyDescent="0.35">
      <c r="C632" s="14"/>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6"/>
      <c r="AQ632" s="16"/>
    </row>
    <row r="633" spans="3:43" s="8" customFormat="1" x14ac:dyDescent="0.35">
      <c r="C633" s="14"/>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6"/>
      <c r="AQ633" s="16"/>
    </row>
    <row r="634" spans="3:43" s="8" customFormat="1" x14ac:dyDescent="0.35">
      <c r="C634" s="14"/>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6"/>
      <c r="AQ634" s="16"/>
    </row>
    <row r="635" spans="3:43" s="8" customFormat="1" x14ac:dyDescent="0.35">
      <c r="C635" s="14"/>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6"/>
      <c r="AQ635" s="16"/>
    </row>
    <row r="636" spans="3:43" s="8" customFormat="1" x14ac:dyDescent="0.35">
      <c r="C636" s="14"/>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6"/>
      <c r="AQ636" s="16"/>
    </row>
    <row r="637" spans="3:43" s="8" customFormat="1" x14ac:dyDescent="0.35">
      <c r="C637" s="14"/>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6"/>
      <c r="AQ637" s="16"/>
    </row>
    <row r="638" spans="3:43" s="8" customFormat="1" x14ac:dyDescent="0.35">
      <c r="C638" s="14"/>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6"/>
      <c r="AQ638" s="16"/>
    </row>
    <row r="639" spans="3:43" s="8" customFormat="1" x14ac:dyDescent="0.35">
      <c r="C639" s="14"/>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6"/>
      <c r="AQ639" s="16"/>
    </row>
    <row r="640" spans="3:43" s="8" customFormat="1" x14ac:dyDescent="0.35">
      <c r="C640" s="14"/>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6"/>
      <c r="AQ640" s="16"/>
    </row>
    <row r="641" spans="3:43" s="8" customFormat="1" x14ac:dyDescent="0.35">
      <c r="C641" s="14"/>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6"/>
      <c r="AQ641" s="16"/>
    </row>
    <row r="642" spans="3:43" s="8" customFormat="1" x14ac:dyDescent="0.35">
      <c r="C642" s="14"/>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6"/>
      <c r="AQ642" s="16"/>
    </row>
    <row r="643" spans="3:43" s="8" customFormat="1" x14ac:dyDescent="0.35">
      <c r="C643" s="14"/>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6"/>
      <c r="AQ643" s="16"/>
    </row>
    <row r="644" spans="3:43" s="8" customFormat="1" x14ac:dyDescent="0.35">
      <c r="C644" s="14"/>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6"/>
      <c r="AQ644" s="16"/>
    </row>
    <row r="645" spans="3:43" s="8" customFormat="1" x14ac:dyDescent="0.35">
      <c r="C645" s="14"/>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6"/>
      <c r="AQ645" s="16"/>
    </row>
    <row r="646" spans="3:43" s="8" customFormat="1" x14ac:dyDescent="0.35">
      <c r="C646" s="14"/>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6"/>
      <c r="AQ646" s="16"/>
    </row>
    <row r="647" spans="3:43" s="8" customFormat="1" x14ac:dyDescent="0.35">
      <c r="C647" s="14"/>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6"/>
      <c r="AQ647" s="16"/>
    </row>
    <row r="648" spans="3:43" s="8" customFormat="1" x14ac:dyDescent="0.35">
      <c r="C648" s="14"/>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6"/>
      <c r="AQ648" s="16"/>
    </row>
    <row r="649" spans="3:43" s="8" customFormat="1" x14ac:dyDescent="0.35">
      <c r="C649" s="14"/>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6"/>
      <c r="AQ649" s="16"/>
    </row>
    <row r="650" spans="3:43" s="8" customFormat="1" x14ac:dyDescent="0.35">
      <c r="C650" s="14"/>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6"/>
      <c r="AQ650" s="16"/>
    </row>
    <row r="651" spans="3:43" s="8" customFormat="1" x14ac:dyDescent="0.35">
      <c r="C651" s="14"/>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6"/>
      <c r="AQ651" s="16"/>
    </row>
    <row r="652" spans="3:43" s="8" customFormat="1" x14ac:dyDescent="0.35">
      <c r="C652" s="14"/>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6"/>
      <c r="AQ652" s="16"/>
    </row>
    <row r="653" spans="3:43" s="8" customFormat="1" x14ac:dyDescent="0.35">
      <c r="C653" s="14"/>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6"/>
      <c r="AQ653" s="16"/>
    </row>
    <row r="654" spans="3:43" s="8" customFormat="1" x14ac:dyDescent="0.35">
      <c r="C654" s="14"/>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6"/>
      <c r="AQ654" s="16"/>
    </row>
    <row r="655" spans="3:43" s="8" customFormat="1" x14ac:dyDescent="0.35">
      <c r="C655" s="14"/>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6"/>
      <c r="AQ655" s="16"/>
    </row>
    <row r="656" spans="3:43" s="8" customFormat="1" x14ac:dyDescent="0.35">
      <c r="C656" s="14"/>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6"/>
      <c r="AQ656" s="16"/>
    </row>
    <row r="657" spans="3:43" s="8" customFormat="1" x14ac:dyDescent="0.35">
      <c r="C657" s="14"/>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6"/>
      <c r="AQ657" s="16"/>
    </row>
    <row r="658" spans="3:43" s="8" customFormat="1" x14ac:dyDescent="0.35">
      <c r="C658" s="14"/>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6"/>
      <c r="AQ658" s="16"/>
    </row>
    <row r="659" spans="3:43" s="8" customFormat="1" x14ac:dyDescent="0.35">
      <c r="C659" s="14"/>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6"/>
      <c r="AQ659" s="16"/>
    </row>
    <row r="660" spans="3:43" s="8" customFormat="1" x14ac:dyDescent="0.35">
      <c r="C660" s="14"/>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6"/>
      <c r="AQ660" s="16"/>
    </row>
    <row r="661" spans="3:43" s="8" customFormat="1" x14ac:dyDescent="0.35">
      <c r="C661" s="14"/>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6"/>
      <c r="AQ661" s="16"/>
    </row>
    <row r="662" spans="3:43" s="8" customFormat="1" x14ac:dyDescent="0.35">
      <c r="C662" s="14"/>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6"/>
      <c r="AQ662" s="16"/>
    </row>
    <row r="663" spans="3:43" s="8" customFormat="1" x14ac:dyDescent="0.35">
      <c r="C663" s="14"/>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6"/>
      <c r="AQ663" s="16"/>
    </row>
    <row r="664" spans="3:43" s="8" customFormat="1" x14ac:dyDescent="0.35">
      <c r="C664" s="14"/>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6"/>
      <c r="AQ664" s="16"/>
    </row>
    <row r="665" spans="3:43" s="8" customFormat="1" x14ac:dyDescent="0.35">
      <c r="C665" s="14"/>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6"/>
      <c r="AQ665" s="16"/>
    </row>
    <row r="666" spans="3:43" s="8" customFormat="1" x14ac:dyDescent="0.35">
      <c r="C666" s="14"/>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6"/>
      <c r="AQ666" s="16"/>
    </row>
    <row r="667" spans="3:43" s="8" customFormat="1" x14ac:dyDescent="0.35">
      <c r="C667" s="14"/>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6"/>
      <c r="AQ667" s="16"/>
    </row>
    <row r="668" spans="3:43" s="8" customFormat="1" x14ac:dyDescent="0.35">
      <c r="C668" s="14"/>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6"/>
      <c r="AQ668" s="16"/>
    </row>
    <row r="669" spans="3:43" s="8" customFormat="1" x14ac:dyDescent="0.35">
      <c r="C669" s="14"/>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6"/>
      <c r="AQ669" s="16"/>
    </row>
    <row r="670" spans="3:43" s="8" customFormat="1" x14ac:dyDescent="0.35">
      <c r="C670" s="14"/>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6"/>
      <c r="AQ670" s="16"/>
    </row>
    <row r="671" spans="3:43" s="8" customFormat="1" x14ac:dyDescent="0.35">
      <c r="C671" s="14"/>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6"/>
      <c r="AQ671" s="16"/>
    </row>
    <row r="672" spans="3:43" s="8" customFormat="1" x14ac:dyDescent="0.35">
      <c r="C672" s="14"/>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6"/>
      <c r="AQ672" s="16"/>
    </row>
    <row r="673" spans="3:43" s="8" customFormat="1" x14ac:dyDescent="0.35">
      <c r="C673" s="14"/>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6"/>
      <c r="AQ673" s="16"/>
    </row>
    <row r="674" spans="3:43" s="8" customFormat="1" x14ac:dyDescent="0.35">
      <c r="C674" s="14"/>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6"/>
      <c r="AQ674" s="16"/>
    </row>
    <row r="675" spans="3:43" s="8" customFormat="1" x14ac:dyDescent="0.35">
      <c r="C675" s="14"/>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6"/>
      <c r="AQ675" s="16"/>
    </row>
    <row r="676" spans="3:43" s="8" customFormat="1" x14ac:dyDescent="0.35">
      <c r="C676" s="14"/>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6"/>
      <c r="AQ676" s="16"/>
    </row>
    <row r="677" spans="3:43" s="8" customFormat="1" x14ac:dyDescent="0.35">
      <c r="C677" s="14"/>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6"/>
      <c r="AQ677" s="16"/>
    </row>
    <row r="678" spans="3:43" s="8" customFormat="1" x14ac:dyDescent="0.35">
      <c r="C678" s="14"/>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6"/>
      <c r="AQ678" s="16"/>
    </row>
    <row r="679" spans="3:43" s="8" customFormat="1" x14ac:dyDescent="0.35">
      <c r="C679" s="14"/>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6"/>
      <c r="AQ679" s="16"/>
    </row>
    <row r="680" spans="3:43" s="8" customFormat="1" x14ac:dyDescent="0.35">
      <c r="C680" s="14"/>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6"/>
      <c r="AQ680" s="16"/>
    </row>
    <row r="681" spans="3:43" s="8" customFormat="1" x14ac:dyDescent="0.35">
      <c r="C681" s="14"/>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6"/>
      <c r="AQ681" s="16"/>
    </row>
    <row r="682" spans="3:43" s="8" customFormat="1" x14ac:dyDescent="0.35">
      <c r="C682" s="14"/>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6"/>
      <c r="AQ682" s="16"/>
    </row>
    <row r="683" spans="3:43" s="8" customFormat="1" x14ac:dyDescent="0.35">
      <c r="C683" s="14"/>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6"/>
      <c r="AQ683" s="16"/>
    </row>
    <row r="684" spans="3:43" s="8" customFormat="1" x14ac:dyDescent="0.35">
      <c r="C684" s="14"/>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6"/>
      <c r="AQ684" s="16"/>
    </row>
    <row r="685" spans="3:43" s="8" customFormat="1" x14ac:dyDescent="0.35">
      <c r="C685" s="14"/>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6"/>
      <c r="AQ685" s="16"/>
    </row>
    <row r="686" spans="3:43" s="8" customFormat="1" x14ac:dyDescent="0.35">
      <c r="C686" s="14"/>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6"/>
      <c r="AQ686" s="16"/>
    </row>
    <row r="687" spans="3:43" s="8" customFormat="1" x14ac:dyDescent="0.35">
      <c r="C687" s="14"/>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6"/>
      <c r="AQ687" s="16"/>
    </row>
    <row r="688" spans="3:43" s="8" customFormat="1" x14ac:dyDescent="0.35">
      <c r="C688" s="14"/>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6"/>
      <c r="AQ688" s="16"/>
    </row>
    <row r="689" spans="3:43" s="8" customFormat="1" x14ac:dyDescent="0.35">
      <c r="C689" s="14"/>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6"/>
      <c r="AQ689" s="16"/>
    </row>
    <row r="690" spans="3:43" s="8" customFormat="1" x14ac:dyDescent="0.35">
      <c r="C690" s="14"/>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6"/>
      <c r="AQ690" s="16"/>
    </row>
    <row r="691" spans="3:43" s="8" customFormat="1" x14ac:dyDescent="0.35">
      <c r="C691" s="14"/>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6"/>
      <c r="AQ691" s="16"/>
    </row>
    <row r="692" spans="3:43" s="8" customFormat="1" x14ac:dyDescent="0.35">
      <c r="C692" s="14"/>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6"/>
      <c r="AQ692" s="16"/>
    </row>
    <row r="693" spans="3:43" s="8" customFormat="1" x14ac:dyDescent="0.35">
      <c r="C693" s="14"/>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6"/>
      <c r="AQ693" s="16"/>
    </row>
    <row r="694" spans="3:43" s="8" customFormat="1" x14ac:dyDescent="0.35">
      <c r="C694" s="14"/>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6"/>
      <c r="AQ694" s="16"/>
    </row>
    <row r="695" spans="3:43" s="8" customFormat="1" x14ac:dyDescent="0.35">
      <c r="C695" s="14"/>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6"/>
      <c r="AQ695" s="16"/>
    </row>
    <row r="696" spans="3:43" s="8" customFormat="1" x14ac:dyDescent="0.35">
      <c r="C696" s="14"/>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6"/>
      <c r="AQ696" s="16"/>
    </row>
    <row r="697" spans="3:43" s="8" customFormat="1" x14ac:dyDescent="0.35">
      <c r="C697" s="14"/>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6"/>
      <c r="AQ697" s="16"/>
    </row>
    <row r="698" spans="3:43" s="8" customFormat="1" x14ac:dyDescent="0.35">
      <c r="C698" s="14"/>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6"/>
      <c r="AQ698" s="16"/>
    </row>
    <row r="699" spans="3:43" s="8" customFormat="1" x14ac:dyDescent="0.35">
      <c r="C699" s="14"/>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6"/>
      <c r="AQ699" s="16"/>
    </row>
    <row r="700" spans="3:43" s="8" customFormat="1" x14ac:dyDescent="0.35">
      <c r="C700" s="14"/>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6"/>
      <c r="AQ700" s="16"/>
    </row>
    <row r="701" spans="3:43" s="8" customFormat="1" x14ac:dyDescent="0.35">
      <c r="C701" s="14"/>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6"/>
      <c r="AQ701" s="16"/>
    </row>
    <row r="702" spans="3:43" s="8" customFormat="1" x14ac:dyDescent="0.35">
      <c r="C702" s="14"/>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6"/>
      <c r="AQ702" s="16"/>
    </row>
    <row r="703" spans="3:43" s="8" customFormat="1" x14ac:dyDescent="0.35">
      <c r="C703" s="14"/>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6"/>
      <c r="AQ703" s="16"/>
    </row>
    <row r="704" spans="3:43" s="8" customFormat="1" x14ac:dyDescent="0.35">
      <c r="C704" s="14"/>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6"/>
      <c r="AQ704" s="16"/>
    </row>
    <row r="705" spans="3:43" s="8" customFormat="1" x14ac:dyDescent="0.35">
      <c r="C705" s="14"/>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6"/>
      <c r="AQ705" s="16"/>
    </row>
    <row r="706" spans="3:43" s="8" customFormat="1" x14ac:dyDescent="0.35">
      <c r="C706" s="14"/>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6"/>
      <c r="AQ706" s="16"/>
    </row>
    <row r="707" spans="3:43" s="8" customFormat="1" x14ac:dyDescent="0.35">
      <c r="C707" s="14"/>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6"/>
      <c r="AQ707" s="16"/>
    </row>
    <row r="708" spans="3:43" s="8" customFormat="1" x14ac:dyDescent="0.35">
      <c r="C708" s="14"/>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6"/>
      <c r="AQ708" s="16"/>
    </row>
    <row r="709" spans="3:43" s="8" customFormat="1" x14ac:dyDescent="0.35">
      <c r="C709" s="14"/>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6"/>
      <c r="AQ709" s="16"/>
    </row>
    <row r="710" spans="3:43" s="8" customFormat="1" x14ac:dyDescent="0.35">
      <c r="C710" s="14"/>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6"/>
      <c r="AQ710" s="16"/>
    </row>
    <row r="711" spans="3:43" s="8" customFormat="1" x14ac:dyDescent="0.35">
      <c r="C711" s="14"/>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6"/>
      <c r="AQ711" s="16"/>
    </row>
    <row r="712" spans="3:43" s="8" customFormat="1" x14ac:dyDescent="0.35">
      <c r="C712" s="14"/>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6"/>
      <c r="AQ712" s="16"/>
    </row>
    <row r="713" spans="3:43" s="8" customFormat="1" x14ac:dyDescent="0.35">
      <c r="C713" s="14"/>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6"/>
      <c r="AQ713" s="16"/>
    </row>
    <row r="714" spans="3:43" s="8" customFormat="1" x14ac:dyDescent="0.35">
      <c r="C714" s="14"/>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6"/>
      <c r="AQ714" s="16"/>
    </row>
    <row r="715" spans="3:43" s="8" customFormat="1" x14ac:dyDescent="0.35">
      <c r="C715" s="14"/>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6"/>
      <c r="AQ715" s="16"/>
    </row>
    <row r="716" spans="3:43" s="8" customFormat="1" x14ac:dyDescent="0.35">
      <c r="C716" s="14"/>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6"/>
      <c r="AQ716" s="16"/>
    </row>
    <row r="717" spans="3:43" s="8" customFormat="1" x14ac:dyDescent="0.35">
      <c r="C717" s="14"/>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6"/>
      <c r="AQ717" s="16"/>
    </row>
    <row r="718" spans="3:43" s="8" customFormat="1" x14ac:dyDescent="0.35">
      <c r="C718" s="14"/>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6"/>
      <c r="AQ718" s="16"/>
    </row>
    <row r="719" spans="3:43" s="8" customFormat="1" x14ac:dyDescent="0.35">
      <c r="C719" s="14"/>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6"/>
      <c r="AQ719" s="16"/>
    </row>
    <row r="720" spans="3:43" s="8" customFormat="1" x14ac:dyDescent="0.35">
      <c r="C720" s="14"/>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6"/>
      <c r="AQ720" s="16"/>
    </row>
    <row r="721" spans="3:43" s="8" customFormat="1" x14ac:dyDescent="0.35">
      <c r="C721" s="14"/>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6"/>
      <c r="AQ721" s="16"/>
    </row>
    <row r="722" spans="3:43" s="8" customFormat="1" x14ac:dyDescent="0.35">
      <c r="C722" s="14"/>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6"/>
      <c r="AQ722" s="16"/>
    </row>
    <row r="723" spans="3:43" s="8" customFormat="1" x14ac:dyDescent="0.35">
      <c r="C723" s="14"/>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6"/>
      <c r="AQ723" s="16"/>
    </row>
    <row r="724" spans="3:43" s="8" customFormat="1" x14ac:dyDescent="0.35">
      <c r="C724" s="14"/>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6"/>
      <c r="AQ724" s="16"/>
    </row>
    <row r="725" spans="3:43" s="8" customFormat="1" x14ac:dyDescent="0.35">
      <c r="C725" s="14"/>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6"/>
      <c r="AQ725" s="16"/>
    </row>
    <row r="726" spans="3:43" s="8" customFormat="1" x14ac:dyDescent="0.35">
      <c r="C726" s="14"/>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6"/>
      <c r="AQ726" s="16"/>
    </row>
    <row r="727" spans="3:43" s="8" customFormat="1" x14ac:dyDescent="0.35">
      <c r="C727" s="14"/>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6"/>
      <c r="AQ727" s="16"/>
    </row>
    <row r="728" spans="3:43" s="8" customFormat="1" x14ac:dyDescent="0.35">
      <c r="C728" s="14"/>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6"/>
      <c r="AQ728" s="16"/>
    </row>
    <row r="729" spans="3:43" s="8" customFormat="1" x14ac:dyDescent="0.35">
      <c r="C729" s="14"/>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6"/>
      <c r="AQ729" s="16"/>
    </row>
    <row r="730" spans="3:43" s="8" customFormat="1" x14ac:dyDescent="0.35">
      <c r="C730" s="14"/>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6"/>
      <c r="AQ730" s="16"/>
    </row>
    <row r="731" spans="3:43" s="8" customFormat="1" x14ac:dyDescent="0.35">
      <c r="C731" s="14"/>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6"/>
      <c r="AQ731" s="16"/>
    </row>
    <row r="732" spans="3:43" s="8" customFormat="1" x14ac:dyDescent="0.35">
      <c r="C732" s="14"/>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6"/>
      <c r="AQ732" s="16"/>
    </row>
    <row r="733" spans="3:43" s="8" customFormat="1" x14ac:dyDescent="0.35">
      <c r="C733" s="14"/>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6"/>
      <c r="AQ733" s="16"/>
    </row>
    <row r="734" spans="3:43" s="8" customFormat="1" x14ac:dyDescent="0.35">
      <c r="C734" s="14"/>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6"/>
      <c r="AQ734" s="16"/>
    </row>
    <row r="735" spans="3:43" s="8" customFormat="1" x14ac:dyDescent="0.35">
      <c r="C735" s="14"/>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6"/>
      <c r="AQ735" s="16"/>
    </row>
    <row r="736" spans="3:43" s="8" customFormat="1" x14ac:dyDescent="0.35">
      <c r="C736" s="14"/>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6"/>
      <c r="AQ736" s="16"/>
    </row>
    <row r="737" spans="3:43" s="8" customFormat="1" x14ac:dyDescent="0.35">
      <c r="C737" s="14"/>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6"/>
      <c r="AQ737" s="16"/>
    </row>
    <row r="738" spans="3:43" s="8" customFormat="1" x14ac:dyDescent="0.35">
      <c r="C738" s="14"/>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6"/>
      <c r="AQ738" s="16"/>
    </row>
    <row r="739" spans="3:43" s="8" customFormat="1" x14ac:dyDescent="0.35">
      <c r="C739" s="14"/>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6"/>
      <c r="AQ739" s="16"/>
    </row>
    <row r="740" spans="3:43" s="8" customFormat="1" x14ac:dyDescent="0.35">
      <c r="C740" s="14"/>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6"/>
      <c r="AQ740" s="16"/>
    </row>
    <row r="741" spans="3:43" s="8" customFormat="1" x14ac:dyDescent="0.35">
      <c r="C741" s="14"/>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6"/>
      <c r="AQ741" s="16"/>
    </row>
    <row r="742" spans="3:43" s="8" customFormat="1" x14ac:dyDescent="0.35">
      <c r="C742" s="14"/>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6"/>
      <c r="AQ742" s="16"/>
    </row>
    <row r="743" spans="3:43" s="8" customFormat="1" x14ac:dyDescent="0.35">
      <c r="C743" s="14"/>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6"/>
      <c r="AQ743" s="16"/>
    </row>
    <row r="744" spans="3:43" s="8" customFormat="1" x14ac:dyDescent="0.35">
      <c r="C744" s="14"/>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6"/>
      <c r="AQ744" s="16"/>
    </row>
    <row r="745" spans="3:43" s="8" customFormat="1" x14ac:dyDescent="0.35">
      <c r="C745" s="14"/>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6"/>
      <c r="AQ745" s="16"/>
    </row>
    <row r="746" spans="3:43" s="8" customFormat="1" x14ac:dyDescent="0.35">
      <c r="C746" s="14"/>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6"/>
      <c r="AQ746" s="16"/>
    </row>
    <row r="747" spans="3:43" s="8" customFormat="1" x14ac:dyDescent="0.35">
      <c r="C747" s="14"/>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6"/>
      <c r="AQ747" s="16"/>
    </row>
    <row r="748" spans="3:43" s="8" customFormat="1" x14ac:dyDescent="0.35">
      <c r="C748" s="14"/>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6"/>
      <c r="AQ748" s="16"/>
    </row>
    <row r="749" spans="3:43" s="8" customFormat="1" x14ac:dyDescent="0.35">
      <c r="C749" s="14"/>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6"/>
      <c r="AQ749" s="16"/>
    </row>
    <row r="750" spans="3:43" s="8" customFormat="1" x14ac:dyDescent="0.35">
      <c r="C750" s="14"/>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6"/>
      <c r="AQ750" s="16"/>
    </row>
    <row r="751" spans="3:43" s="8" customFormat="1" x14ac:dyDescent="0.35">
      <c r="C751" s="14"/>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6"/>
      <c r="AQ751" s="16"/>
    </row>
    <row r="752" spans="3:43" s="8" customFormat="1" x14ac:dyDescent="0.35">
      <c r="C752" s="14"/>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6"/>
      <c r="AQ752" s="16"/>
    </row>
    <row r="753" spans="3:43" s="8" customFormat="1" x14ac:dyDescent="0.35">
      <c r="C753" s="14"/>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6"/>
      <c r="AQ753" s="16"/>
    </row>
    <row r="754" spans="3:43" s="8" customFormat="1" x14ac:dyDescent="0.35">
      <c r="C754" s="14"/>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6"/>
      <c r="AQ754" s="16"/>
    </row>
    <row r="755" spans="3:43" s="8" customFormat="1" x14ac:dyDescent="0.35">
      <c r="C755" s="14"/>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6"/>
      <c r="AQ755" s="16"/>
    </row>
    <row r="756" spans="3:43" s="8" customFormat="1" x14ac:dyDescent="0.35">
      <c r="C756" s="14"/>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6"/>
      <c r="AQ756" s="16"/>
    </row>
    <row r="757" spans="3:43" s="8" customFormat="1" x14ac:dyDescent="0.35">
      <c r="C757" s="14"/>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6"/>
      <c r="AQ757" s="16"/>
    </row>
    <row r="758" spans="3:43" s="8" customFormat="1" x14ac:dyDescent="0.35">
      <c r="C758" s="14"/>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6"/>
      <c r="AQ758" s="16"/>
    </row>
    <row r="759" spans="3:43" s="8" customFormat="1" x14ac:dyDescent="0.35">
      <c r="C759" s="14"/>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6"/>
      <c r="AQ759" s="16"/>
    </row>
    <row r="760" spans="3:43" s="8" customFormat="1" x14ac:dyDescent="0.35">
      <c r="C760" s="14"/>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6"/>
      <c r="AQ760" s="16"/>
    </row>
    <row r="761" spans="3:43" s="8" customFormat="1" x14ac:dyDescent="0.35">
      <c r="C761" s="14"/>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6"/>
      <c r="AQ761" s="16"/>
    </row>
    <row r="762" spans="3:43" s="8" customFormat="1" x14ac:dyDescent="0.35">
      <c r="C762" s="14"/>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6"/>
      <c r="AQ762" s="16"/>
    </row>
    <row r="763" spans="3:43" s="8" customFormat="1" x14ac:dyDescent="0.35">
      <c r="C763" s="14"/>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6"/>
      <c r="AQ763" s="16"/>
    </row>
    <row r="764" spans="3:43" s="8" customFormat="1" x14ac:dyDescent="0.35">
      <c r="C764" s="14"/>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6"/>
      <c r="AQ764" s="16"/>
    </row>
    <row r="765" spans="3:43" s="8" customFormat="1" x14ac:dyDescent="0.35">
      <c r="C765" s="14"/>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6"/>
      <c r="AQ765" s="16"/>
    </row>
    <row r="766" spans="3:43" s="8" customFormat="1" x14ac:dyDescent="0.35">
      <c r="C766" s="14"/>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6"/>
      <c r="AQ766" s="16"/>
    </row>
    <row r="767" spans="3:43" s="8" customFormat="1" x14ac:dyDescent="0.35">
      <c r="C767" s="14"/>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6"/>
      <c r="AQ767" s="16"/>
    </row>
    <row r="768" spans="3:43" s="8" customFormat="1" x14ac:dyDescent="0.35">
      <c r="C768" s="14"/>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6"/>
      <c r="AQ768" s="16"/>
    </row>
    <row r="769" spans="3:43" s="8" customFormat="1" x14ac:dyDescent="0.35">
      <c r="C769" s="14"/>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6"/>
      <c r="AQ769" s="16"/>
    </row>
    <row r="770" spans="3:43" s="8" customFormat="1" x14ac:dyDescent="0.35">
      <c r="C770" s="14"/>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6"/>
      <c r="AQ770" s="16"/>
    </row>
    <row r="771" spans="3:43" s="8" customFormat="1" x14ac:dyDescent="0.35">
      <c r="C771" s="14"/>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6"/>
      <c r="AQ771" s="16"/>
    </row>
    <row r="772" spans="3:43" s="8" customFormat="1" x14ac:dyDescent="0.35">
      <c r="C772" s="14"/>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6"/>
      <c r="AQ772" s="16"/>
    </row>
    <row r="773" spans="3:43" s="8" customFormat="1" x14ac:dyDescent="0.35">
      <c r="C773" s="14"/>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6"/>
      <c r="AQ773" s="16"/>
    </row>
    <row r="774" spans="3:43" s="8" customFormat="1" x14ac:dyDescent="0.35">
      <c r="C774" s="14"/>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6"/>
      <c r="AQ774" s="16"/>
    </row>
    <row r="775" spans="3:43" s="8" customFormat="1" x14ac:dyDescent="0.35">
      <c r="C775" s="14"/>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6"/>
      <c r="AQ775" s="16"/>
    </row>
    <row r="776" spans="3:43" s="8" customFormat="1" x14ac:dyDescent="0.35">
      <c r="C776" s="14"/>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6"/>
      <c r="AQ776" s="16"/>
    </row>
    <row r="777" spans="3:43" s="8" customFormat="1" x14ac:dyDescent="0.35">
      <c r="C777" s="14"/>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6"/>
      <c r="AQ777" s="16"/>
    </row>
    <row r="778" spans="3:43" s="8" customFormat="1" x14ac:dyDescent="0.35">
      <c r="C778" s="14"/>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6"/>
      <c r="AQ778" s="16"/>
    </row>
    <row r="779" spans="3:43" s="8" customFormat="1" x14ac:dyDescent="0.35">
      <c r="C779" s="14"/>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6"/>
      <c r="AQ779" s="16"/>
    </row>
    <row r="780" spans="3:43" s="8" customFormat="1" x14ac:dyDescent="0.35">
      <c r="C780" s="14"/>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6"/>
      <c r="AQ780" s="16"/>
    </row>
    <row r="781" spans="3:43" s="8" customFormat="1" x14ac:dyDescent="0.35">
      <c r="C781" s="14"/>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6"/>
      <c r="AQ781" s="16"/>
    </row>
    <row r="782" spans="3:43" s="8" customFormat="1" x14ac:dyDescent="0.35">
      <c r="C782" s="14"/>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6"/>
      <c r="AQ782" s="16"/>
    </row>
    <row r="783" spans="3:43" s="8" customFormat="1" x14ac:dyDescent="0.35">
      <c r="C783" s="14"/>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6"/>
      <c r="AQ783" s="16"/>
    </row>
    <row r="784" spans="3:43" s="8" customFormat="1" x14ac:dyDescent="0.35">
      <c r="C784" s="14"/>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6"/>
      <c r="AQ784" s="16"/>
    </row>
    <row r="785" spans="3:43" s="8" customFormat="1" x14ac:dyDescent="0.35">
      <c r="C785" s="14"/>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6"/>
      <c r="AQ785" s="16"/>
    </row>
    <row r="786" spans="3:43" s="8" customFormat="1" x14ac:dyDescent="0.35">
      <c r="C786" s="14"/>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6"/>
      <c r="AQ786" s="16"/>
    </row>
    <row r="787" spans="3:43" s="8" customFormat="1" x14ac:dyDescent="0.35">
      <c r="C787" s="14"/>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6"/>
      <c r="AQ787" s="16"/>
    </row>
    <row r="788" spans="3:43" s="8" customFormat="1" x14ac:dyDescent="0.35">
      <c r="C788" s="14"/>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6"/>
      <c r="AQ788" s="16"/>
    </row>
    <row r="789" spans="3:43" s="8" customFormat="1" x14ac:dyDescent="0.35">
      <c r="C789" s="14"/>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6"/>
      <c r="AQ789" s="16"/>
    </row>
    <row r="790" spans="3:43" s="8" customFormat="1" x14ac:dyDescent="0.35">
      <c r="C790" s="14"/>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6"/>
      <c r="AQ790" s="16"/>
    </row>
    <row r="791" spans="3:43" s="8" customFormat="1" x14ac:dyDescent="0.35">
      <c r="C791" s="14"/>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6"/>
      <c r="AQ791" s="16"/>
    </row>
    <row r="792" spans="3:43" s="8" customFormat="1" x14ac:dyDescent="0.35">
      <c r="C792" s="14"/>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6"/>
      <c r="AQ792" s="16"/>
    </row>
    <row r="793" spans="3:43" s="8" customFormat="1" x14ac:dyDescent="0.35">
      <c r="C793" s="14"/>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6"/>
      <c r="AQ793" s="16"/>
    </row>
    <row r="794" spans="3:43" s="8" customFormat="1" x14ac:dyDescent="0.35">
      <c r="C794" s="14"/>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6"/>
      <c r="AQ794" s="16"/>
    </row>
    <row r="795" spans="3:43" s="8" customFormat="1" x14ac:dyDescent="0.35">
      <c r="C795" s="14"/>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6"/>
      <c r="AQ795" s="16"/>
    </row>
    <row r="796" spans="3:43" s="8" customFormat="1" x14ac:dyDescent="0.35">
      <c r="C796" s="14"/>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6"/>
      <c r="AQ796" s="16"/>
    </row>
    <row r="797" spans="3:43" s="8" customFormat="1" x14ac:dyDescent="0.35">
      <c r="C797" s="14"/>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6"/>
      <c r="AQ797" s="16"/>
    </row>
    <row r="798" spans="3:43" s="8" customFormat="1" x14ac:dyDescent="0.35">
      <c r="C798" s="14"/>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6"/>
      <c r="AQ798" s="16"/>
    </row>
    <row r="799" spans="3:43" s="8" customFormat="1" x14ac:dyDescent="0.35">
      <c r="C799" s="14"/>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6"/>
      <c r="AQ799" s="16"/>
    </row>
    <row r="800" spans="3:43" s="8" customFormat="1" x14ac:dyDescent="0.35">
      <c r="C800" s="14"/>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6"/>
      <c r="AQ800" s="16"/>
    </row>
    <row r="801" spans="3:43" s="8" customFormat="1" x14ac:dyDescent="0.35">
      <c r="C801" s="14"/>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6"/>
      <c r="AQ801" s="16"/>
    </row>
    <row r="802" spans="3:43" s="8" customFormat="1" x14ac:dyDescent="0.35">
      <c r="C802" s="14"/>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6"/>
      <c r="AQ802" s="16"/>
    </row>
    <row r="803" spans="3:43" s="8" customFormat="1" x14ac:dyDescent="0.35">
      <c r="C803" s="14"/>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6"/>
      <c r="AQ803" s="16"/>
    </row>
    <row r="804" spans="3:43" s="8" customFormat="1" x14ac:dyDescent="0.35">
      <c r="C804" s="14"/>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6"/>
      <c r="AQ804" s="16"/>
    </row>
    <row r="805" spans="3:43" s="8" customFormat="1" x14ac:dyDescent="0.35">
      <c r="C805" s="14"/>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6"/>
      <c r="AQ805" s="16"/>
    </row>
    <row r="806" spans="3:43" s="8" customFormat="1" x14ac:dyDescent="0.35">
      <c r="C806" s="14"/>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6"/>
      <c r="AQ806" s="16"/>
    </row>
    <row r="807" spans="3:43" s="8" customFormat="1" x14ac:dyDescent="0.35">
      <c r="C807" s="14"/>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6"/>
      <c r="AQ807" s="16"/>
    </row>
    <row r="808" spans="3:43" s="8" customFormat="1" x14ac:dyDescent="0.35">
      <c r="C808" s="14"/>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6"/>
      <c r="AQ808" s="16"/>
    </row>
    <row r="809" spans="3:43" s="8" customFormat="1" x14ac:dyDescent="0.35">
      <c r="C809" s="14"/>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6"/>
      <c r="AQ809" s="16"/>
    </row>
    <row r="810" spans="3:43" s="8" customFormat="1" x14ac:dyDescent="0.35">
      <c r="C810" s="14"/>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6"/>
      <c r="AQ810" s="16"/>
    </row>
    <row r="811" spans="3:43" s="8" customFormat="1" x14ac:dyDescent="0.35">
      <c r="C811" s="14"/>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6"/>
      <c r="AQ811" s="16"/>
    </row>
    <row r="812" spans="3:43" s="8" customFormat="1" x14ac:dyDescent="0.35">
      <c r="C812" s="14"/>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6"/>
      <c r="AQ812" s="16"/>
    </row>
    <row r="813" spans="3:43" s="8" customFormat="1" x14ac:dyDescent="0.35">
      <c r="C813" s="14"/>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6"/>
      <c r="AQ813" s="16"/>
    </row>
    <row r="814" spans="3:43" s="8" customFormat="1" x14ac:dyDescent="0.35">
      <c r="C814" s="14"/>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6"/>
      <c r="AQ814" s="16"/>
    </row>
    <row r="815" spans="3:43" s="8" customFormat="1" x14ac:dyDescent="0.35">
      <c r="C815" s="14"/>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6"/>
      <c r="AQ815" s="16"/>
    </row>
    <row r="816" spans="3:43" s="8" customFormat="1" x14ac:dyDescent="0.35">
      <c r="C816" s="14"/>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6"/>
      <c r="AQ816" s="16"/>
    </row>
    <row r="817" spans="3:43" s="8" customFormat="1" x14ac:dyDescent="0.35">
      <c r="C817" s="14"/>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6"/>
      <c r="AQ817" s="16"/>
    </row>
    <row r="818" spans="3:43" s="8" customFormat="1" x14ac:dyDescent="0.35">
      <c r="C818" s="14"/>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6"/>
      <c r="AQ818" s="16"/>
    </row>
    <row r="819" spans="3:43" s="8" customFormat="1" x14ac:dyDescent="0.35">
      <c r="C819" s="14"/>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6"/>
      <c r="AQ819" s="16"/>
    </row>
    <row r="820" spans="3:43" s="8" customFormat="1" x14ac:dyDescent="0.35">
      <c r="C820" s="14"/>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6"/>
      <c r="AQ820" s="16"/>
    </row>
    <row r="821" spans="3:43" s="8" customFormat="1" x14ac:dyDescent="0.35">
      <c r="C821" s="14"/>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6"/>
      <c r="AQ821" s="16"/>
    </row>
    <row r="822" spans="3:43" s="8" customFormat="1" x14ac:dyDescent="0.35">
      <c r="C822" s="14"/>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6"/>
      <c r="AQ822" s="16"/>
    </row>
    <row r="823" spans="3:43" s="8" customFormat="1" x14ac:dyDescent="0.35">
      <c r="C823" s="14"/>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6"/>
      <c r="AQ823" s="16"/>
    </row>
    <row r="824" spans="3:43" s="8" customFormat="1" x14ac:dyDescent="0.35">
      <c r="C824" s="14"/>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6"/>
      <c r="AQ824" s="16"/>
    </row>
    <row r="825" spans="3:43" s="8" customFormat="1" x14ac:dyDescent="0.35">
      <c r="C825" s="14"/>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6"/>
      <c r="AQ825" s="16"/>
    </row>
    <row r="826" spans="3:43" s="8" customFormat="1" x14ac:dyDescent="0.35">
      <c r="C826" s="14"/>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6"/>
      <c r="AQ826" s="16"/>
    </row>
    <row r="827" spans="3:43" s="8" customFormat="1" x14ac:dyDescent="0.35">
      <c r="C827" s="14"/>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6"/>
      <c r="AQ827" s="16"/>
    </row>
    <row r="828" spans="3:43" s="8" customFormat="1" x14ac:dyDescent="0.35">
      <c r="C828" s="14"/>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6"/>
      <c r="AQ828" s="16"/>
    </row>
    <row r="829" spans="3:43" s="8" customFormat="1" x14ac:dyDescent="0.35">
      <c r="C829" s="14"/>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6"/>
      <c r="AQ829" s="16"/>
    </row>
    <row r="830" spans="3:43" s="8" customFormat="1" x14ac:dyDescent="0.35">
      <c r="C830" s="14"/>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6"/>
      <c r="AQ830" s="16"/>
    </row>
    <row r="831" spans="3:43" s="8" customFormat="1" x14ac:dyDescent="0.35">
      <c r="C831" s="14"/>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6"/>
      <c r="AQ831" s="16"/>
    </row>
    <row r="832" spans="3:43" s="8" customFormat="1" x14ac:dyDescent="0.35">
      <c r="C832" s="14"/>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6"/>
      <c r="AQ832" s="16"/>
    </row>
    <row r="833" spans="3:43" s="8" customFormat="1" x14ac:dyDescent="0.35">
      <c r="C833" s="14"/>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6"/>
      <c r="AQ833" s="16"/>
    </row>
    <row r="834" spans="3:43" s="8" customFormat="1" x14ac:dyDescent="0.35">
      <c r="C834" s="14"/>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6"/>
      <c r="AQ834" s="16"/>
    </row>
    <row r="835" spans="3:43" s="8" customFormat="1" x14ac:dyDescent="0.35">
      <c r="C835" s="14"/>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6"/>
      <c r="AQ835" s="16"/>
    </row>
    <row r="836" spans="3:43" s="8" customFormat="1" x14ac:dyDescent="0.35">
      <c r="C836" s="14"/>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6"/>
      <c r="AQ836" s="16"/>
    </row>
    <row r="837" spans="3:43" s="8" customFormat="1" x14ac:dyDescent="0.35">
      <c r="C837" s="14"/>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6"/>
      <c r="AQ837" s="16"/>
    </row>
    <row r="838" spans="3:43" s="8" customFormat="1" x14ac:dyDescent="0.35">
      <c r="C838" s="14"/>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6"/>
      <c r="AQ838" s="16"/>
    </row>
    <row r="839" spans="3:43" s="8" customFormat="1" x14ac:dyDescent="0.35">
      <c r="C839" s="14"/>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6"/>
      <c r="AQ839" s="16"/>
    </row>
    <row r="840" spans="3:43" s="8" customFormat="1" x14ac:dyDescent="0.35">
      <c r="C840" s="14"/>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6"/>
      <c r="AQ840" s="16"/>
    </row>
    <row r="841" spans="3:43" s="8" customFormat="1" x14ac:dyDescent="0.35">
      <c r="C841" s="14"/>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6"/>
      <c r="AQ841" s="16"/>
    </row>
    <row r="842" spans="3:43" s="8" customFormat="1" x14ac:dyDescent="0.35">
      <c r="C842" s="14"/>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6"/>
      <c r="AQ842" s="16"/>
    </row>
    <row r="843" spans="3:43" s="8" customFormat="1" x14ac:dyDescent="0.35">
      <c r="C843" s="14"/>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6"/>
      <c r="AQ843" s="16"/>
    </row>
    <row r="844" spans="3:43" s="8" customFormat="1" x14ac:dyDescent="0.35">
      <c r="C844" s="14"/>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6"/>
      <c r="AQ844" s="16"/>
    </row>
    <row r="845" spans="3:43" s="8" customFormat="1" x14ac:dyDescent="0.35">
      <c r="C845" s="14"/>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6"/>
      <c r="AQ845" s="16"/>
    </row>
    <row r="846" spans="3:43" s="8" customFormat="1" x14ac:dyDescent="0.35">
      <c r="C846" s="14"/>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6"/>
      <c r="AQ846" s="16"/>
    </row>
    <row r="847" spans="3:43" s="8" customFormat="1" x14ac:dyDescent="0.35">
      <c r="C847" s="14"/>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6"/>
      <c r="AQ847" s="16"/>
    </row>
    <row r="848" spans="3:43" s="8" customFormat="1" x14ac:dyDescent="0.35">
      <c r="C848" s="14"/>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6"/>
      <c r="AQ848" s="16"/>
    </row>
    <row r="849" spans="3:43" s="8" customFormat="1" x14ac:dyDescent="0.35">
      <c r="C849" s="14"/>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6"/>
      <c r="AQ849" s="16"/>
    </row>
    <row r="850" spans="3:43" s="8" customFormat="1" x14ac:dyDescent="0.35">
      <c r="C850" s="14"/>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6"/>
      <c r="AQ850" s="16"/>
    </row>
    <row r="851" spans="3:43" s="8" customFormat="1" x14ac:dyDescent="0.35">
      <c r="C851" s="14"/>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6"/>
      <c r="AQ851" s="16"/>
    </row>
    <row r="852" spans="3:43" s="8" customFormat="1" x14ac:dyDescent="0.35">
      <c r="C852" s="14"/>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6"/>
      <c r="AQ852" s="16"/>
    </row>
    <row r="853" spans="3:43" s="8" customFormat="1" x14ac:dyDescent="0.35">
      <c r="C853" s="14"/>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6"/>
      <c r="AQ853" s="16"/>
    </row>
    <row r="854" spans="3:43" s="8" customFormat="1" x14ac:dyDescent="0.35">
      <c r="C854" s="14"/>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6"/>
      <c r="AQ854" s="16"/>
    </row>
    <row r="855" spans="3:43" s="8" customFormat="1" x14ac:dyDescent="0.35">
      <c r="C855" s="14"/>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6"/>
      <c r="AQ855" s="16"/>
    </row>
    <row r="856" spans="3:43" s="8" customFormat="1" x14ac:dyDescent="0.35">
      <c r="C856" s="14"/>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6"/>
      <c r="AQ856" s="16"/>
    </row>
    <row r="857" spans="3:43" s="8" customFormat="1" x14ac:dyDescent="0.35">
      <c r="C857" s="14"/>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6"/>
      <c r="AQ857" s="16"/>
    </row>
    <row r="858" spans="3:43" s="8" customFormat="1" x14ac:dyDescent="0.35">
      <c r="C858" s="14"/>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6"/>
      <c r="AQ858" s="16"/>
    </row>
    <row r="859" spans="3:43" s="8" customFormat="1" x14ac:dyDescent="0.35">
      <c r="C859" s="14"/>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6"/>
      <c r="AQ859" s="16"/>
    </row>
    <row r="860" spans="3:43" s="8" customFormat="1" x14ac:dyDescent="0.35">
      <c r="C860" s="14"/>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6"/>
      <c r="AQ860" s="16"/>
    </row>
    <row r="861" spans="3:43" s="8" customFormat="1" x14ac:dyDescent="0.35">
      <c r="C861" s="14"/>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6"/>
      <c r="AQ861" s="16"/>
    </row>
    <row r="862" spans="3:43" s="8" customFormat="1" x14ac:dyDescent="0.35">
      <c r="C862" s="14"/>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6"/>
      <c r="AQ862" s="16"/>
    </row>
    <row r="863" spans="3:43" s="8" customFormat="1" x14ac:dyDescent="0.35">
      <c r="C863" s="14"/>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6"/>
      <c r="AQ863" s="16"/>
    </row>
    <row r="864" spans="3:43" s="8" customFormat="1" x14ac:dyDescent="0.35">
      <c r="C864" s="14"/>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6"/>
      <c r="AQ864" s="16"/>
    </row>
    <row r="865" spans="3:43" s="8" customFormat="1" x14ac:dyDescent="0.35">
      <c r="C865" s="14"/>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6"/>
      <c r="AQ865" s="16"/>
    </row>
    <row r="866" spans="3:43" s="8" customFormat="1" x14ac:dyDescent="0.35">
      <c r="C866" s="14"/>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6"/>
      <c r="AQ866" s="16"/>
    </row>
    <row r="867" spans="3:43" s="8" customFormat="1" x14ac:dyDescent="0.35">
      <c r="C867" s="14"/>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6"/>
      <c r="AQ867" s="16"/>
    </row>
    <row r="868" spans="3:43" s="8" customFormat="1" x14ac:dyDescent="0.35">
      <c r="C868" s="14"/>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6"/>
      <c r="AQ868" s="16"/>
    </row>
    <row r="869" spans="3:43" s="8" customFormat="1" x14ac:dyDescent="0.35">
      <c r="C869" s="14"/>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6"/>
      <c r="AQ869" s="16"/>
    </row>
    <row r="870" spans="3:43" s="8" customFormat="1" x14ac:dyDescent="0.35">
      <c r="C870" s="14"/>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6"/>
      <c r="AQ870" s="16"/>
    </row>
    <row r="871" spans="3:43" s="8" customFormat="1" x14ac:dyDescent="0.35">
      <c r="C871" s="14"/>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6"/>
      <c r="AQ871" s="16"/>
    </row>
    <row r="872" spans="3:43" s="8" customFormat="1" x14ac:dyDescent="0.35">
      <c r="C872" s="14"/>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6"/>
      <c r="AQ872" s="16"/>
    </row>
    <row r="873" spans="3:43" s="8" customFormat="1" x14ac:dyDescent="0.35">
      <c r="C873" s="14"/>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6"/>
      <c r="AQ873" s="16"/>
    </row>
    <row r="874" spans="3:43" s="8" customFormat="1" x14ac:dyDescent="0.35">
      <c r="C874" s="14"/>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6"/>
      <c r="AQ874" s="16"/>
    </row>
    <row r="875" spans="3:43" s="8" customFormat="1" x14ac:dyDescent="0.35">
      <c r="C875" s="14"/>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6"/>
      <c r="AQ875" s="16"/>
    </row>
    <row r="876" spans="3:43" s="8" customFormat="1" x14ac:dyDescent="0.35">
      <c r="C876" s="14"/>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6"/>
      <c r="AQ876" s="16"/>
    </row>
    <row r="877" spans="3:43" s="8" customFormat="1" x14ac:dyDescent="0.35">
      <c r="C877" s="14"/>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6"/>
      <c r="AQ877" s="16"/>
    </row>
    <row r="878" spans="3:43" s="8" customFormat="1" x14ac:dyDescent="0.35">
      <c r="C878" s="14"/>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6"/>
      <c r="AQ878" s="16"/>
    </row>
    <row r="879" spans="3:43" s="8" customFormat="1" x14ac:dyDescent="0.35">
      <c r="C879" s="14"/>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6"/>
      <c r="AQ879" s="16"/>
    </row>
    <row r="880" spans="3:43" s="8" customFormat="1" x14ac:dyDescent="0.35">
      <c r="C880" s="14"/>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6"/>
      <c r="AQ880" s="16"/>
    </row>
    <row r="881" spans="3:43" s="8" customFormat="1" x14ac:dyDescent="0.35">
      <c r="C881" s="14"/>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6"/>
      <c r="AQ881" s="16"/>
    </row>
    <row r="882" spans="3:43" s="8" customFormat="1" x14ac:dyDescent="0.35">
      <c r="C882" s="14"/>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6"/>
      <c r="AQ882" s="16"/>
    </row>
    <row r="883" spans="3:43" s="8" customFormat="1" x14ac:dyDescent="0.35">
      <c r="C883" s="14"/>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6"/>
      <c r="AQ883" s="16"/>
    </row>
    <row r="884" spans="3:43" s="8" customFormat="1" x14ac:dyDescent="0.35">
      <c r="C884" s="14"/>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6"/>
      <c r="AQ884" s="16"/>
    </row>
    <row r="885" spans="3:43" s="8" customFormat="1" x14ac:dyDescent="0.35">
      <c r="C885" s="14"/>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6"/>
      <c r="AQ885" s="16"/>
    </row>
    <row r="886" spans="3:43" s="8" customFormat="1" x14ac:dyDescent="0.35">
      <c r="C886" s="14"/>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6"/>
      <c r="AQ886" s="16"/>
    </row>
    <row r="887" spans="3:43" s="8" customFormat="1" x14ac:dyDescent="0.35">
      <c r="C887" s="14"/>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6"/>
      <c r="AQ887" s="16"/>
    </row>
    <row r="888" spans="3:43" s="8" customFormat="1" x14ac:dyDescent="0.35">
      <c r="C888" s="14"/>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6"/>
      <c r="AQ888" s="16"/>
    </row>
    <row r="889" spans="3:43" s="8" customFormat="1" x14ac:dyDescent="0.35">
      <c r="C889" s="14"/>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6"/>
      <c r="AQ889" s="16"/>
    </row>
    <row r="890" spans="3:43" s="8" customFormat="1" x14ac:dyDescent="0.35">
      <c r="C890" s="14"/>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6"/>
      <c r="AQ890" s="16"/>
    </row>
    <row r="891" spans="3:43" s="8" customFormat="1" x14ac:dyDescent="0.35">
      <c r="C891" s="14"/>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6"/>
      <c r="AQ891" s="16"/>
    </row>
    <row r="892" spans="3:43" s="8" customFormat="1" x14ac:dyDescent="0.35">
      <c r="C892" s="14"/>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6"/>
      <c r="AQ892" s="16"/>
    </row>
    <row r="893" spans="3:43" s="8" customFormat="1" x14ac:dyDescent="0.35">
      <c r="C893" s="14"/>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6"/>
      <c r="AQ893" s="16"/>
    </row>
    <row r="894" spans="3:43" s="8" customFormat="1" x14ac:dyDescent="0.35">
      <c r="C894" s="14"/>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6"/>
      <c r="AQ894" s="16"/>
    </row>
    <row r="895" spans="3:43" s="8" customFormat="1" x14ac:dyDescent="0.35">
      <c r="C895" s="14"/>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6"/>
      <c r="AQ895" s="16"/>
    </row>
    <row r="896" spans="3:43" s="8" customFormat="1" x14ac:dyDescent="0.35">
      <c r="C896" s="14"/>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6"/>
      <c r="AQ896" s="16"/>
    </row>
    <row r="897" spans="3:43" s="8" customFormat="1" x14ac:dyDescent="0.35">
      <c r="C897" s="14"/>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6"/>
      <c r="AQ897" s="16"/>
    </row>
    <row r="898" spans="3:43" s="8" customFormat="1" x14ac:dyDescent="0.35">
      <c r="C898" s="14"/>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6"/>
      <c r="AQ898" s="16"/>
    </row>
    <row r="899" spans="3:43" s="8" customFormat="1" x14ac:dyDescent="0.35">
      <c r="C899" s="14"/>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6"/>
      <c r="AQ899" s="16"/>
    </row>
    <row r="900" spans="3:43" s="8" customFormat="1" x14ac:dyDescent="0.35">
      <c r="C900" s="14"/>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6"/>
      <c r="AQ900" s="16"/>
    </row>
    <row r="901" spans="3:43" s="8" customFormat="1" x14ac:dyDescent="0.35">
      <c r="C901" s="14"/>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6"/>
      <c r="AQ901" s="16"/>
    </row>
    <row r="902" spans="3:43" s="8" customFormat="1" x14ac:dyDescent="0.35">
      <c r="C902" s="14"/>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6"/>
      <c r="AQ902" s="16"/>
    </row>
    <row r="903" spans="3:43" s="8" customFormat="1" x14ac:dyDescent="0.35">
      <c r="C903" s="14"/>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6"/>
      <c r="AQ903" s="16"/>
    </row>
    <row r="904" spans="3:43" s="8" customFormat="1" x14ac:dyDescent="0.35">
      <c r="C904" s="14"/>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6"/>
      <c r="AQ904" s="16"/>
    </row>
    <row r="905" spans="3:43" s="8" customFormat="1" x14ac:dyDescent="0.35">
      <c r="C905" s="14"/>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6"/>
      <c r="AQ905" s="16"/>
    </row>
    <row r="906" spans="3:43" s="8" customFormat="1" x14ac:dyDescent="0.35">
      <c r="C906" s="14"/>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6"/>
      <c r="AQ906" s="16"/>
    </row>
    <row r="907" spans="3:43" s="8" customFormat="1" x14ac:dyDescent="0.35">
      <c r="C907" s="14"/>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6"/>
      <c r="AQ907" s="16"/>
    </row>
    <row r="908" spans="3:43" s="8" customFormat="1" x14ac:dyDescent="0.35">
      <c r="C908" s="14"/>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6"/>
      <c r="AQ908" s="16"/>
    </row>
    <row r="909" spans="3:43" s="8" customFormat="1" x14ac:dyDescent="0.35">
      <c r="C909" s="14"/>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6"/>
      <c r="AQ909" s="16"/>
    </row>
    <row r="910" spans="3:43" s="8" customFormat="1" x14ac:dyDescent="0.35">
      <c r="C910" s="14"/>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6"/>
      <c r="AQ910" s="16"/>
    </row>
    <row r="911" spans="3:43" s="8" customFormat="1" x14ac:dyDescent="0.35">
      <c r="C911" s="14"/>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6"/>
      <c r="AQ911" s="16"/>
    </row>
    <row r="912" spans="3:43" s="8" customFormat="1" x14ac:dyDescent="0.35">
      <c r="C912" s="14"/>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6"/>
      <c r="AQ912" s="16"/>
    </row>
    <row r="913" spans="3:43" s="8" customFormat="1" x14ac:dyDescent="0.35">
      <c r="C913" s="14"/>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6"/>
      <c r="AQ913" s="16"/>
    </row>
    <row r="914" spans="3:43" s="8" customFormat="1" x14ac:dyDescent="0.35">
      <c r="C914" s="14"/>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6"/>
      <c r="AQ914" s="16"/>
    </row>
    <row r="915" spans="3:43" s="8" customFormat="1" x14ac:dyDescent="0.35">
      <c r="C915" s="14"/>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6"/>
      <c r="AQ915" s="16"/>
    </row>
    <row r="916" spans="3:43" s="8" customFormat="1" x14ac:dyDescent="0.35">
      <c r="C916" s="14"/>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6"/>
      <c r="AQ916" s="16"/>
    </row>
    <row r="917" spans="3:43" s="8" customFormat="1" x14ac:dyDescent="0.35">
      <c r="C917" s="14"/>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6"/>
      <c r="AQ917" s="16"/>
    </row>
    <row r="918" spans="3:43" s="8" customFormat="1" x14ac:dyDescent="0.35">
      <c r="C918" s="14"/>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6"/>
      <c r="AQ918" s="16"/>
    </row>
    <row r="919" spans="3:43" s="8" customFormat="1" x14ac:dyDescent="0.35">
      <c r="C919" s="14"/>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6"/>
      <c r="AQ919" s="16"/>
    </row>
    <row r="920" spans="3:43" s="8" customFormat="1" x14ac:dyDescent="0.35">
      <c r="C920" s="14"/>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6"/>
      <c r="AQ920" s="16"/>
    </row>
    <row r="921" spans="3:43" s="8" customFormat="1" x14ac:dyDescent="0.35">
      <c r="C921" s="14"/>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6"/>
      <c r="AQ921" s="16"/>
    </row>
    <row r="922" spans="3:43" s="8" customFormat="1" x14ac:dyDescent="0.35">
      <c r="C922" s="14"/>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6"/>
      <c r="AQ922" s="16"/>
    </row>
    <row r="923" spans="3:43" s="8" customFormat="1" x14ac:dyDescent="0.35">
      <c r="C923" s="14"/>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6"/>
      <c r="AQ923" s="16"/>
    </row>
    <row r="924" spans="3:43" s="8" customFormat="1" x14ac:dyDescent="0.35">
      <c r="C924" s="14"/>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6"/>
      <c r="AQ924" s="16"/>
    </row>
    <row r="925" spans="3:43" s="8" customFormat="1" x14ac:dyDescent="0.35">
      <c r="C925" s="14"/>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6"/>
      <c r="AQ925" s="16"/>
    </row>
    <row r="926" spans="3:43" s="8" customFormat="1" x14ac:dyDescent="0.35">
      <c r="C926" s="14"/>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6"/>
      <c r="AQ926" s="16"/>
    </row>
    <row r="927" spans="3:43" s="8" customFormat="1" x14ac:dyDescent="0.35">
      <c r="C927" s="14"/>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6"/>
      <c r="AQ927" s="16"/>
    </row>
    <row r="928" spans="3:43" s="8" customFormat="1" x14ac:dyDescent="0.35">
      <c r="C928" s="14"/>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6"/>
      <c r="AQ928" s="16"/>
    </row>
    <row r="929" spans="3:43" s="8" customFormat="1" x14ac:dyDescent="0.35">
      <c r="C929" s="14"/>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6"/>
      <c r="AQ929" s="16"/>
    </row>
    <row r="930" spans="3:43" s="8" customFormat="1" x14ac:dyDescent="0.35">
      <c r="C930" s="14"/>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6"/>
      <c r="AQ930" s="16"/>
    </row>
    <row r="931" spans="3:43" s="8" customFormat="1" x14ac:dyDescent="0.35">
      <c r="C931" s="14"/>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6"/>
      <c r="AQ931" s="16"/>
    </row>
    <row r="932" spans="3:43" s="8" customFormat="1" x14ac:dyDescent="0.35">
      <c r="C932" s="14"/>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6"/>
      <c r="AQ932" s="16"/>
    </row>
    <row r="933" spans="3:43" s="8" customFormat="1" x14ac:dyDescent="0.35">
      <c r="C933" s="14"/>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6"/>
      <c r="AQ933" s="16"/>
    </row>
    <row r="934" spans="3:43" s="8" customFormat="1" x14ac:dyDescent="0.35">
      <c r="C934" s="14"/>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6"/>
      <c r="AQ934" s="16"/>
    </row>
    <row r="935" spans="3:43" s="8" customFormat="1" x14ac:dyDescent="0.35">
      <c r="C935" s="14"/>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6"/>
      <c r="AQ935" s="16"/>
    </row>
    <row r="936" spans="3:43" s="8" customFormat="1" x14ac:dyDescent="0.35">
      <c r="C936" s="14"/>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6"/>
      <c r="AQ936" s="16"/>
    </row>
    <row r="937" spans="3:43" s="8" customFormat="1" x14ac:dyDescent="0.35">
      <c r="C937" s="14"/>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6"/>
      <c r="AQ937" s="16"/>
    </row>
    <row r="938" spans="3:43" s="8" customFormat="1" x14ac:dyDescent="0.35">
      <c r="C938" s="14"/>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6"/>
      <c r="AQ938" s="16"/>
    </row>
    <row r="939" spans="3:43" s="8" customFormat="1" x14ac:dyDescent="0.35">
      <c r="C939" s="14"/>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6"/>
      <c r="AQ939" s="16"/>
    </row>
    <row r="940" spans="3:43" s="8" customFormat="1" x14ac:dyDescent="0.35">
      <c r="C940" s="14"/>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6"/>
      <c r="AQ940" s="16"/>
    </row>
    <row r="941" spans="3:43" s="8" customFormat="1" x14ac:dyDescent="0.35">
      <c r="C941" s="14"/>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6"/>
      <c r="AQ941" s="16"/>
    </row>
    <row r="942" spans="3:43" s="8" customFormat="1" x14ac:dyDescent="0.35">
      <c r="C942" s="14"/>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6"/>
      <c r="AQ942" s="16"/>
    </row>
    <row r="943" spans="3:43" s="8" customFormat="1" x14ac:dyDescent="0.35">
      <c r="C943" s="14"/>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6"/>
      <c r="AQ943" s="16"/>
    </row>
    <row r="944" spans="3:43" s="8" customFormat="1" x14ac:dyDescent="0.35">
      <c r="C944" s="14"/>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6"/>
      <c r="AQ944" s="16"/>
    </row>
    <row r="945" spans="3:43" s="8" customFormat="1" x14ac:dyDescent="0.35">
      <c r="C945" s="14"/>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6"/>
      <c r="AQ945" s="16"/>
    </row>
    <row r="946" spans="3:43" s="8" customFormat="1" x14ac:dyDescent="0.35">
      <c r="C946" s="14"/>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6"/>
      <c r="AQ946" s="16"/>
    </row>
    <row r="947" spans="3:43" s="8" customFormat="1" x14ac:dyDescent="0.35">
      <c r="C947" s="14"/>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6"/>
      <c r="AQ947" s="16"/>
    </row>
    <row r="948" spans="3:43" s="8" customFormat="1" x14ac:dyDescent="0.35">
      <c r="C948" s="14"/>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6"/>
      <c r="AQ948" s="16"/>
    </row>
    <row r="949" spans="3:43" s="8" customFormat="1" x14ac:dyDescent="0.35">
      <c r="C949" s="14"/>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6"/>
      <c r="AQ949" s="16"/>
    </row>
    <row r="950" spans="3:43" s="8" customFormat="1" x14ac:dyDescent="0.35">
      <c r="C950" s="14"/>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6"/>
      <c r="AQ950" s="16"/>
    </row>
    <row r="951" spans="3:43" s="8" customFormat="1" x14ac:dyDescent="0.35">
      <c r="C951" s="14"/>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6"/>
      <c r="AQ951" s="16"/>
    </row>
    <row r="952" spans="3:43" s="8" customFormat="1" x14ac:dyDescent="0.35">
      <c r="C952" s="14"/>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6"/>
      <c r="AQ952" s="16"/>
    </row>
    <row r="953" spans="3:43" s="8" customFormat="1" x14ac:dyDescent="0.35">
      <c r="C953" s="14"/>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6"/>
      <c r="AQ953" s="16"/>
    </row>
    <row r="954" spans="3:43" s="8" customFormat="1" x14ac:dyDescent="0.35">
      <c r="C954" s="14"/>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6"/>
      <c r="AQ954" s="16"/>
    </row>
    <row r="955" spans="3:43" s="8" customFormat="1" x14ac:dyDescent="0.35">
      <c r="C955" s="14"/>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6"/>
      <c r="AQ955" s="16"/>
    </row>
    <row r="956" spans="3:43" s="8" customFormat="1" x14ac:dyDescent="0.35">
      <c r="C956" s="14"/>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6"/>
      <c r="AQ956" s="16"/>
    </row>
    <row r="957" spans="3:43" s="8" customFormat="1" x14ac:dyDescent="0.35">
      <c r="C957" s="14"/>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6"/>
      <c r="AQ957" s="16"/>
    </row>
    <row r="958" spans="3:43" s="8" customFormat="1" x14ac:dyDescent="0.35">
      <c r="C958" s="14"/>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6"/>
      <c r="AQ958" s="16"/>
    </row>
    <row r="959" spans="3:43" s="8" customFormat="1" x14ac:dyDescent="0.35">
      <c r="C959" s="14"/>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6"/>
      <c r="AQ959" s="16"/>
    </row>
    <row r="960" spans="3:43" s="8" customFormat="1" x14ac:dyDescent="0.35">
      <c r="C960" s="14"/>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6"/>
      <c r="AQ960" s="16"/>
    </row>
    <row r="961" spans="3:43" s="8" customFormat="1" x14ac:dyDescent="0.35">
      <c r="C961" s="14"/>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6"/>
      <c r="AQ961" s="16"/>
    </row>
    <row r="962" spans="3:43" s="8" customFormat="1" x14ac:dyDescent="0.35">
      <c r="C962" s="14"/>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6"/>
      <c r="AQ962" s="16"/>
    </row>
    <row r="963" spans="3:43" s="8" customFormat="1" x14ac:dyDescent="0.35">
      <c r="C963" s="14"/>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6"/>
      <c r="AQ963" s="16"/>
    </row>
    <row r="964" spans="3:43" s="8" customFormat="1" x14ac:dyDescent="0.35">
      <c r="C964" s="14"/>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6"/>
      <c r="AQ964" s="16"/>
    </row>
    <row r="965" spans="3:43" s="8" customFormat="1" x14ac:dyDescent="0.35">
      <c r="C965" s="14"/>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6"/>
      <c r="AQ965" s="16"/>
    </row>
    <row r="966" spans="3:43" s="8" customFormat="1" x14ac:dyDescent="0.35">
      <c r="C966" s="14"/>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6"/>
      <c r="AQ966" s="16"/>
    </row>
    <row r="967" spans="3:43" s="8" customFormat="1" x14ac:dyDescent="0.35">
      <c r="C967" s="14"/>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6"/>
      <c r="AQ967" s="16"/>
    </row>
    <row r="968" spans="3:43" s="8" customFormat="1" x14ac:dyDescent="0.35">
      <c r="C968" s="14"/>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6"/>
      <c r="AQ968" s="16"/>
    </row>
    <row r="969" spans="3:43" s="8" customFormat="1" x14ac:dyDescent="0.35">
      <c r="C969" s="14"/>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6"/>
      <c r="AQ969" s="16"/>
    </row>
    <row r="970" spans="3:43" s="8" customFormat="1" x14ac:dyDescent="0.35">
      <c r="C970" s="14"/>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6"/>
      <c r="AQ970" s="16"/>
    </row>
    <row r="971" spans="3:43" s="8" customFormat="1" x14ac:dyDescent="0.35">
      <c r="C971" s="14"/>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6"/>
      <c r="AQ971" s="16"/>
    </row>
    <row r="972" spans="3:43" s="8" customFormat="1" x14ac:dyDescent="0.35">
      <c r="C972" s="14"/>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6"/>
      <c r="AQ972" s="16"/>
    </row>
    <row r="973" spans="3:43" s="8" customFormat="1" x14ac:dyDescent="0.35">
      <c r="C973" s="14"/>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6"/>
      <c r="AQ973" s="16"/>
    </row>
    <row r="974" spans="3:43" s="8" customFormat="1" x14ac:dyDescent="0.35">
      <c r="C974" s="14"/>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6"/>
      <c r="AQ974" s="16"/>
    </row>
    <row r="975" spans="3:43" s="8" customFormat="1" x14ac:dyDescent="0.35">
      <c r="C975" s="14"/>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6"/>
      <c r="AQ975" s="16"/>
    </row>
    <row r="976" spans="3:43" s="8" customFormat="1" x14ac:dyDescent="0.35">
      <c r="C976" s="14"/>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6"/>
      <c r="AQ976" s="16"/>
    </row>
    <row r="977" spans="3:43" s="8" customFormat="1" x14ac:dyDescent="0.35">
      <c r="C977" s="14"/>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6"/>
      <c r="AQ977" s="16"/>
    </row>
    <row r="978" spans="3:43" s="8" customFormat="1" x14ac:dyDescent="0.35">
      <c r="C978" s="14"/>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6"/>
      <c r="AQ978" s="16"/>
    </row>
    <row r="979" spans="3:43" s="8" customFormat="1" x14ac:dyDescent="0.35">
      <c r="C979" s="14"/>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6"/>
      <c r="AQ979" s="16"/>
    </row>
    <row r="980" spans="3:43" s="8" customFormat="1" x14ac:dyDescent="0.35">
      <c r="C980" s="14"/>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6"/>
      <c r="AQ980" s="16"/>
    </row>
    <row r="981" spans="3:43" s="8" customFormat="1" x14ac:dyDescent="0.35">
      <c r="C981" s="14"/>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6"/>
      <c r="AQ981" s="16"/>
    </row>
    <row r="982" spans="3:43" s="8" customFormat="1" x14ac:dyDescent="0.35">
      <c r="C982" s="14"/>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6"/>
      <c r="AQ982" s="16"/>
    </row>
    <row r="983" spans="3:43" s="8" customFormat="1" x14ac:dyDescent="0.35">
      <c r="C983" s="14"/>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6"/>
      <c r="AQ983" s="16"/>
    </row>
    <row r="984" spans="3:43" s="8" customFormat="1" x14ac:dyDescent="0.35">
      <c r="C984" s="14"/>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6"/>
      <c r="AQ984" s="16"/>
    </row>
    <row r="985" spans="3:43" s="8" customFormat="1" x14ac:dyDescent="0.35">
      <c r="C985" s="14"/>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6"/>
      <c r="AQ985" s="16"/>
    </row>
    <row r="986" spans="3:43" s="8" customFormat="1" x14ac:dyDescent="0.35">
      <c r="C986" s="14"/>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6"/>
      <c r="AQ986" s="16"/>
    </row>
    <row r="987" spans="3:43" s="8" customFormat="1" x14ac:dyDescent="0.35">
      <c r="C987" s="14"/>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6"/>
      <c r="AQ987" s="16"/>
    </row>
    <row r="988" spans="3:43" s="8" customFormat="1" x14ac:dyDescent="0.35">
      <c r="C988" s="14"/>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6"/>
      <c r="AQ988" s="16"/>
    </row>
    <row r="989" spans="3:43" s="8" customFormat="1" x14ac:dyDescent="0.35">
      <c r="C989" s="14"/>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6"/>
      <c r="AQ989" s="16"/>
    </row>
    <row r="990" spans="3:43" s="8" customFormat="1" x14ac:dyDescent="0.35">
      <c r="C990" s="14"/>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6"/>
      <c r="AQ990" s="16"/>
    </row>
    <row r="991" spans="3:43" s="8" customFormat="1" x14ac:dyDescent="0.35">
      <c r="C991" s="14"/>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6"/>
      <c r="AQ991" s="16"/>
    </row>
    <row r="992" spans="3:43" s="8" customFormat="1" x14ac:dyDescent="0.35">
      <c r="C992" s="14"/>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6"/>
      <c r="AQ992" s="16"/>
    </row>
    <row r="993" spans="3:43" s="8" customFormat="1" x14ac:dyDescent="0.35">
      <c r="C993" s="14"/>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6"/>
      <c r="AQ993" s="16"/>
    </row>
    <row r="994" spans="3:43" s="8" customFormat="1" x14ac:dyDescent="0.35">
      <c r="C994" s="14"/>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6"/>
      <c r="AQ994" s="16"/>
    </row>
    <row r="995" spans="3:43" s="8" customFormat="1" x14ac:dyDescent="0.35">
      <c r="C995" s="14"/>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6"/>
      <c r="AQ995" s="16"/>
    </row>
    <row r="996" spans="3:43" s="8" customFormat="1" x14ac:dyDescent="0.35">
      <c r="C996" s="14"/>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6"/>
      <c r="AQ996" s="16"/>
    </row>
    <row r="997" spans="3:43" s="8" customFormat="1" x14ac:dyDescent="0.35">
      <c r="C997" s="14"/>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6"/>
      <c r="AQ997" s="16"/>
    </row>
    <row r="998" spans="3:43" s="8" customFormat="1" x14ac:dyDescent="0.35">
      <c r="C998" s="14"/>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6"/>
      <c r="AQ998" s="16"/>
    </row>
    <row r="999" spans="3:43" s="8" customFormat="1" x14ac:dyDescent="0.35">
      <c r="C999" s="14"/>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6"/>
      <c r="AQ999" s="16"/>
    </row>
    <row r="1000" spans="3:43" s="8" customFormat="1" x14ac:dyDescent="0.35">
      <c r="C1000" s="14"/>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6"/>
      <c r="AQ1000" s="16"/>
    </row>
    <row r="1001" spans="3:43" s="8" customFormat="1" x14ac:dyDescent="0.35">
      <c r="C1001" s="14"/>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15"/>
      <c r="AM1001" s="15"/>
      <c r="AN1001" s="15"/>
      <c r="AO1001" s="15"/>
      <c r="AP1001" s="16"/>
      <c r="AQ1001" s="16"/>
    </row>
    <row r="1002" spans="3:43" s="8" customFormat="1" x14ac:dyDescent="0.35">
      <c r="C1002" s="14"/>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c r="AB1002" s="15"/>
      <c r="AC1002" s="15"/>
      <c r="AD1002" s="15"/>
      <c r="AE1002" s="15"/>
      <c r="AF1002" s="15"/>
      <c r="AG1002" s="15"/>
      <c r="AH1002" s="15"/>
      <c r="AI1002" s="15"/>
      <c r="AJ1002" s="15"/>
      <c r="AK1002" s="15"/>
      <c r="AL1002" s="15"/>
      <c r="AM1002" s="15"/>
      <c r="AN1002" s="15"/>
      <c r="AO1002" s="15"/>
      <c r="AP1002" s="16"/>
      <c r="AQ1002" s="16"/>
    </row>
    <row r="1003" spans="3:43" s="8" customFormat="1" x14ac:dyDescent="0.35">
      <c r="C1003" s="14"/>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c r="AL1003" s="15"/>
      <c r="AM1003" s="15"/>
      <c r="AN1003" s="15"/>
      <c r="AO1003" s="15"/>
      <c r="AP1003" s="16"/>
      <c r="AQ1003" s="16"/>
    </row>
    <row r="1004" spans="3:43" s="8" customFormat="1" x14ac:dyDescent="0.35">
      <c r="C1004" s="14"/>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c r="AB1004" s="15"/>
      <c r="AC1004" s="15"/>
      <c r="AD1004" s="15"/>
      <c r="AE1004" s="15"/>
      <c r="AF1004" s="15"/>
      <c r="AG1004" s="15"/>
      <c r="AH1004" s="15"/>
      <c r="AI1004" s="15"/>
      <c r="AJ1004" s="15"/>
      <c r="AK1004" s="15"/>
      <c r="AL1004" s="15"/>
      <c r="AM1004" s="15"/>
      <c r="AN1004" s="15"/>
      <c r="AO1004" s="15"/>
      <c r="AP1004" s="16"/>
      <c r="AQ1004" s="16"/>
    </row>
    <row r="1005" spans="3:43" s="8" customFormat="1" x14ac:dyDescent="0.35">
      <c r="C1005" s="14"/>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c r="AL1005" s="15"/>
      <c r="AM1005" s="15"/>
      <c r="AN1005" s="15"/>
      <c r="AO1005" s="15"/>
      <c r="AP1005" s="16"/>
      <c r="AQ1005" s="16"/>
    </row>
    <row r="1006" spans="3:43" s="8" customFormat="1" x14ac:dyDescent="0.35">
      <c r="C1006" s="14"/>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c r="AB1006" s="15"/>
      <c r="AC1006" s="15"/>
      <c r="AD1006" s="15"/>
      <c r="AE1006" s="15"/>
      <c r="AF1006" s="15"/>
      <c r="AG1006" s="15"/>
      <c r="AH1006" s="15"/>
      <c r="AI1006" s="15"/>
      <c r="AJ1006" s="15"/>
      <c r="AK1006" s="15"/>
      <c r="AL1006" s="15"/>
      <c r="AM1006" s="15"/>
      <c r="AN1006" s="15"/>
      <c r="AO1006" s="15"/>
      <c r="AP1006" s="16"/>
      <c r="AQ1006" s="16"/>
    </row>
    <row r="1007" spans="3:43" s="8" customFormat="1" x14ac:dyDescent="0.35">
      <c r="C1007" s="14"/>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c r="AL1007" s="15"/>
      <c r="AM1007" s="15"/>
      <c r="AN1007" s="15"/>
      <c r="AO1007" s="15"/>
      <c r="AP1007" s="16"/>
      <c r="AQ1007" s="16"/>
    </row>
    <row r="1008" spans="3:43" s="8" customFormat="1" x14ac:dyDescent="0.35">
      <c r="C1008" s="14"/>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c r="Z1008" s="15"/>
      <c r="AA1008" s="15"/>
      <c r="AB1008" s="15"/>
      <c r="AC1008" s="15"/>
      <c r="AD1008" s="15"/>
      <c r="AE1008" s="15"/>
      <c r="AF1008" s="15"/>
      <c r="AG1008" s="15"/>
      <c r="AH1008" s="15"/>
      <c r="AI1008" s="15"/>
      <c r="AJ1008" s="15"/>
      <c r="AK1008" s="15"/>
      <c r="AL1008" s="15"/>
      <c r="AM1008" s="15"/>
      <c r="AN1008" s="15"/>
      <c r="AO1008" s="15"/>
      <c r="AP1008" s="16"/>
      <c r="AQ1008" s="16"/>
    </row>
    <row r="1009" spans="3:43" s="8" customFormat="1" x14ac:dyDescent="0.35">
      <c r="C1009" s="14"/>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15"/>
      <c r="AM1009" s="15"/>
      <c r="AN1009" s="15"/>
      <c r="AO1009" s="15"/>
      <c r="AP1009" s="16"/>
      <c r="AQ1009" s="16"/>
    </row>
    <row r="1010" spans="3:43" s="8" customFormat="1" x14ac:dyDescent="0.35">
      <c r="C1010" s="14"/>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c r="Z1010" s="15"/>
      <c r="AA1010" s="15"/>
      <c r="AB1010" s="15"/>
      <c r="AC1010" s="15"/>
      <c r="AD1010" s="15"/>
      <c r="AE1010" s="15"/>
      <c r="AF1010" s="15"/>
      <c r="AG1010" s="15"/>
      <c r="AH1010" s="15"/>
      <c r="AI1010" s="15"/>
      <c r="AJ1010" s="15"/>
      <c r="AK1010" s="15"/>
      <c r="AL1010" s="15"/>
      <c r="AM1010" s="15"/>
      <c r="AN1010" s="15"/>
      <c r="AO1010" s="15"/>
      <c r="AP1010" s="16"/>
      <c r="AQ1010" s="16"/>
    </row>
    <row r="1011" spans="3:43" s="8" customFormat="1" x14ac:dyDescent="0.35">
      <c r="C1011" s="14"/>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15"/>
      <c r="AM1011" s="15"/>
      <c r="AN1011" s="15"/>
      <c r="AO1011" s="15"/>
      <c r="AP1011" s="16"/>
      <c r="AQ1011" s="16"/>
    </row>
    <row r="1012" spans="3:43" s="8" customFormat="1" x14ac:dyDescent="0.35">
      <c r="C1012" s="14"/>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c r="Z1012" s="15"/>
      <c r="AA1012" s="15"/>
      <c r="AB1012" s="15"/>
      <c r="AC1012" s="15"/>
      <c r="AD1012" s="15"/>
      <c r="AE1012" s="15"/>
      <c r="AF1012" s="15"/>
      <c r="AG1012" s="15"/>
      <c r="AH1012" s="15"/>
      <c r="AI1012" s="15"/>
      <c r="AJ1012" s="15"/>
      <c r="AK1012" s="15"/>
      <c r="AL1012" s="15"/>
      <c r="AM1012" s="15"/>
      <c r="AN1012" s="15"/>
      <c r="AO1012" s="15"/>
      <c r="AP1012" s="16"/>
      <c r="AQ1012" s="16"/>
    </row>
    <row r="1013" spans="3:43" s="8" customFormat="1" x14ac:dyDescent="0.35">
      <c r="C1013" s="14"/>
      <c r="D1013" s="15"/>
      <c r="E1013" s="15"/>
      <c r="F1013" s="15"/>
      <c r="G1013" s="15"/>
      <c r="H1013" s="15"/>
      <c r="I1013" s="15"/>
      <c r="J1013" s="15"/>
      <c r="K1013" s="15"/>
      <c r="L1013" s="15"/>
      <c r="M1013" s="15"/>
      <c r="N1013" s="15"/>
      <c r="O1013" s="15"/>
      <c r="P1013" s="15"/>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c r="AL1013" s="15"/>
      <c r="AM1013" s="15"/>
      <c r="AN1013" s="15"/>
      <c r="AO1013" s="15"/>
      <c r="AP1013" s="16"/>
      <c r="AQ1013" s="16"/>
    </row>
    <row r="1014" spans="3:43" s="8" customFormat="1" x14ac:dyDescent="0.35">
      <c r="C1014" s="14"/>
      <c r="D1014" s="15"/>
      <c r="E1014" s="15"/>
      <c r="F1014" s="15"/>
      <c r="G1014" s="15"/>
      <c r="H1014" s="15"/>
      <c r="I1014" s="15"/>
      <c r="J1014" s="15"/>
      <c r="K1014" s="15"/>
      <c r="L1014" s="15"/>
      <c r="M1014" s="15"/>
      <c r="N1014" s="15"/>
      <c r="O1014" s="15"/>
      <c r="P1014" s="15"/>
      <c r="Q1014" s="15"/>
      <c r="R1014" s="15"/>
      <c r="S1014" s="15"/>
      <c r="T1014" s="15"/>
      <c r="U1014" s="15"/>
      <c r="V1014" s="15"/>
      <c r="W1014" s="15"/>
      <c r="X1014" s="15"/>
      <c r="Y1014" s="15"/>
      <c r="Z1014" s="15"/>
      <c r="AA1014" s="15"/>
      <c r="AB1014" s="15"/>
      <c r="AC1014" s="15"/>
      <c r="AD1014" s="15"/>
      <c r="AE1014" s="15"/>
      <c r="AF1014" s="15"/>
      <c r="AG1014" s="15"/>
      <c r="AH1014" s="15"/>
      <c r="AI1014" s="15"/>
      <c r="AJ1014" s="15"/>
      <c r="AK1014" s="15"/>
      <c r="AL1014" s="15"/>
      <c r="AM1014" s="15"/>
      <c r="AN1014" s="15"/>
      <c r="AO1014" s="15"/>
      <c r="AP1014" s="16"/>
      <c r="AQ1014" s="16"/>
    </row>
    <row r="1015" spans="3:43" s="8" customFormat="1" x14ac:dyDescent="0.35">
      <c r="C1015" s="14"/>
      <c r="D1015" s="15"/>
      <c r="E1015" s="15"/>
      <c r="F1015" s="15"/>
      <c r="G1015" s="15"/>
      <c r="H1015" s="15"/>
      <c r="I1015" s="15"/>
      <c r="J1015" s="15"/>
      <c r="K1015" s="15"/>
      <c r="L1015" s="15"/>
      <c r="M1015" s="15"/>
      <c r="N1015" s="15"/>
      <c r="O1015" s="15"/>
      <c r="P1015" s="15"/>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15"/>
      <c r="AM1015" s="15"/>
      <c r="AN1015" s="15"/>
      <c r="AO1015" s="15"/>
      <c r="AP1015" s="16"/>
      <c r="AQ1015" s="16"/>
    </row>
    <row r="1016" spans="3:43" s="8" customFormat="1" x14ac:dyDescent="0.35">
      <c r="C1016" s="14"/>
      <c r="D1016" s="15"/>
      <c r="E1016" s="15"/>
      <c r="F1016" s="15"/>
      <c r="G1016" s="15"/>
      <c r="H1016" s="15"/>
      <c r="I1016" s="15"/>
      <c r="J1016" s="15"/>
      <c r="K1016" s="15"/>
      <c r="L1016" s="15"/>
      <c r="M1016" s="15"/>
      <c r="N1016" s="15"/>
      <c r="O1016" s="15"/>
      <c r="P1016" s="15"/>
      <c r="Q1016" s="15"/>
      <c r="R1016" s="15"/>
      <c r="S1016" s="15"/>
      <c r="T1016" s="15"/>
      <c r="U1016" s="15"/>
      <c r="V1016" s="15"/>
      <c r="W1016" s="15"/>
      <c r="X1016" s="15"/>
      <c r="Y1016" s="15"/>
      <c r="Z1016" s="15"/>
      <c r="AA1016" s="15"/>
      <c r="AB1016" s="15"/>
      <c r="AC1016" s="15"/>
      <c r="AD1016" s="15"/>
      <c r="AE1016" s="15"/>
      <c r="AF1016" s="15"/>
      <c r="AG1016" s="15"/>
      <c r="AH1016" s="15"/>
      <c r="AI1016" s="15"/>
      <c r="AJ1016" s="15"/>
      <c r="AK1016" s="15"/>
      <c r="AL1016" s="15"/>
      <c r="AM1016" s="15"/>
      <c r="AN1016" s="15"/>
      <c r="AO1016" s="15"/>
      <c r="AP1016" s="16"/>
      <c r="AQ1016" s="16"/>
    </row>
    <row r="1017" spans="3:43" s="8" customFormat="1" x14ac:dyDescent="0.35">
      <c r="C1017" s="14"/>
      <c r="D1017" s="15"/>
      <c r="E1017" s="15"/>
      <c r="F1017" s="15"/>
      <c r="G1017" s="15"/>
      <c r="H1017" s="15"/>
      <c r="I1017" s="15"/>
      <c r="J1017" s="15"/>
      <c r="K1017" s="15"/>
      <c r="L1017" s="15"/>
      <c r="M1017" s="15"/>
      <c r="N1017" s="15"/>
      <c r="O1017" s="15"/>
      <c r="P1017" s="15"/>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15"/>
      <c r="AM1017" s="15"/>
      <c r="AN1017" s="15"/>
      <c r="AO1017" s="15"/>
      <c r="AP1017" s="16"/>
      <c r="AQ1017" s="16"/>
    </row>
    <row r="1018" spans="3:43" s="8" customFormat="1" x14ac:dyDescent="0.35">
      <c r="C1018" s="14"/>
      <c r="D1018" s="15"/>
      <c r="E1018" s="15"/>
      <c r="F1018" s="15"/>
      <c r="G1018" s="15"/>
      <c r="H1018" s="15"/>
      <c r="I1018" s="15"/>
      <c r="J1018" s="15"/>
      <c r="K1018" s="15"/>
      <c r="L1018" s="15"/>
      <c r="M1018" s="15"/>
      <c r="N1018" s="15"/>
      <c r="O1018" s="15"/>
      <c r="P1018" s="15"/>
      <c r="Q1018" s="15"/>
      <c r="R1018" s="15"/>
      <c r="S1018" s="15"/>
      <c r="T1018" s="15"/>
      <c r="U1018" s="15"/>
      <c r="V1018" s="15"/>
      <c r="W1018" s="15"/>
      <c r="X1018" s="15"/>
      <c r="Y1018" s="15"/>
      <c r="Z1018" s="15"/>
      <c r="AA1018" s="15"/>
      <c r="AB1018" s="15"/>
      <c r="AC1018" s="15"/>
      <c r="AD1018" s="15"/>
      <c r="AE1018" s="15"/>
      <c r="AF1018" s="15"/>
      <c r="AG1018" s="15"/>
      <c r="AH1018" s="15"/>
      <c r="AI1018" s="15"/>
      <c r="AJ1018" s="15"/>
      <c r="AK1018" s="15"/>
      <c r="AL1018" s="15"/>
      <c r="AM1018" s="15"/>
      <c r="AN1018" s="15"/>
      <c r="AO1018" s="15"/>
      <c r="AP1018" s="16"/>
      <c r="AQ1018" s="16"/>
    </row>
    <row r="1019" spans="3:43" s="8" customFormat="1" x14ac:dyDescent="0.35">
      <c r="C1019" s="14"/>
      <c r="D1019" s="15"/>
      <c r="E1019" s="15"/>
      <c r="F1019" s="15"/>
      <c r="G1019" s="15"/>
      <c r="H1019" s="15"/>
      <c r="I1019" s="15"/>
      <c r="J1019" s="15"/>
      <c r="K1019" s="15"/>
      <c r="L1019" s="15"/>
      <c r="M1019" s="15"/>
      <c r="N1019" s="15"/>
      <c r="O1019" s="15"/>
      <c r="P1019" s="15"/>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15"/>
      <c r="AM1019" s="15"/>
      <c r="AN1019" s="15"/>
      <c r="AO1019" s="15"/>
      <c r="AP1019" s="16"/>
      <c r="AQ1019" s="16"/>
    </row>
    <row r="1020" spans="3:43" s="8" customFormat="1" x14ac:dyDescent="0.35">
      <c r="C1020" s="14"/>
      <c r="D1020" s="15"/>
      <c r="E1020" s="15"/>
      <c r="F1020" s="15"/>
      <c r="G1020" s="15"/>
      <c r="H1020" s="15"/>
      <c r="I1020" s="15"/>
      <c r="J1020" s="15"/>
      <c r="K1020" s="15"/>
      <c r="L1020" s="15"/>
      <c r="M1020" s="15"/>
      <c r="N1020" s="15"/>
      <c r="O1020" s="15"/>
      <c r="P1020" s="15"/>
      <c r="Q1020" s="15"/>
      <c r="R1020" s="15"/>
      <c r="S1020" s="15"/>
      <c r="T1020" s="15"/>
      <c r="U1020" s="15"/>
      <c r="V1020" s="15"/>
      <c r="W1020" s="15"/>
      <c r="X1020" s="15"/>
      <c r="Y1020" s="15"/>
      <c r="Z1020" s="15"/>
      <c r="AA1020" s="15"/>
      <c r="AB1020" s="15"/>
      <c r="AC1020" s="15"/>
      <c r="AD1020" s="15"/>
      <c r="AE1020" s="15"/>
      <c r="AF1020" s="15"/>
      <c r="AG1020" s="15"/>
      <c r="AH1020" s="15"/>
      <c r="AI1020" s="15"/>
      <c r="AJ1020" s="15"/>
      <c r="AK1020" s="15"/>
      <c r="AL1020" s="15"/>
      <c r="AM1020" s="15"/>
      <c r="AN1020" s="15"/>
      <c r="AO1020" s="15"/>
      <c r="AP1020" s="16"/>
      <c r="AQ1020" s="16"/>
    </row>
    <row r="1021" spans="3:43" s="8" customFormat="1" x14ac:dyDescent="0.35">
      <c r="C1021" s="14"/>
      <c r="D1021" s="15"/>
      <c r="E1021" s="15"/>
      <c r="F1021" s="15"/>
      <c r="G1021" s="15"/>
      <c r="H1021" s="15"/>
      <c r="I1021" s="15"/>
      <c r="J1021" s="15"/>
      <c r="K1021" s="15"/>
      <c r="L1021" s="15"/>
      <c r="M1021" s="15"/>
      <c r="N1021" s="15"/>
      <c r="O1021" s="15"/>
      <c r="P1021" s="15"/>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15"/>
      <c r="AM1021" s="15"/>
      <c r="AN1021" s="15"/>
      <c r="AO1021" s="15"/>
      <c r="AP1021" s="16"/>
      <c r="AQ1021" s="16"/>
    </row>
    <row r="1022" spans="3:43" s="8" customFormat="1" x14ac:dyDescent="0.35">
      <c r="C1022" s="14"/>
      <c r="D1022" s="15"/>
      <c r="E1022" s="15"/>
      <c r="F1022" s="15"/>
      <c r="G1022" s="15"/>
      <c r="H1022" s="15"/>
      <c r="I1022" s="15"/>
      <c r="J1022" s="15"/>
      <c r="K1022" s="15"/>
      <c r="L1022" s="15"/>
      <c r="M1022" s="15"/>
      <c r="N1022" s="15"/>
      <c r="O1022" s="15"/>
      <c r="P1022" s="15"/>
      <c r="Q1022" s="15"/>
      <c r="R1022" s="15"/>
      <c r="S1022" s="15"/>
      <c r="T1022" s="15"/>
      <c r="U1022" s="15"/>
      <c r="V1022" s="15"/>
      <c r="W1022" s="15"/>
      <c r="X1022" s="15"/>
      <c r="Y1022" s="15"/>
      <c r="Z1022" s="15"/>
      <c r="AA1022" s="15"/>
      <c r="AB1022" s="15"/>
      <c r="AC1022" s="15"/>
      <c r="AD1022" s="15"/>
      <c r="AE1022" s="15"/>
      <c r="AF1022" s="15"/>
      <c r="AG1022" s="15"/>
      <c r="AH1022" s="15"/>
      <c r="AI1022" s="15"/>
      <c r="AJ1022" s="15"/>
      <c r="AK1022" s="15"/>
      <c r="AL1022" s="15"/>
      <c r="AM1022" s="15"/>
      <c r="AN1022" s="15"/>
      <c r="AO1022" s="15"/>
      <c r="AP1022" s="16"/>
      <c r="AQ1022" s="16"/>
    </row>
    <row r="1023" spans="3:43" s="8" customFormat="1" x14ac:dyDescent="0.35">
      <c r="C1023" s="14"/>
      <c r="D1023" s="15"/>
      <c r="E1023" s="15"/>
      <c r="F1023" s="15"/>
      <c r="G1023" s="15"/>
      <c r="H1023" s="15"/>
      <c r="I1023" s="15"/>
      <c r="J1023" s="15"/>
      <c r="K1023" s="15"/>
      <c r="L1023" s="15"/>
      <c r="M1023" s="15"/>
      <c r="N1023" s="15"/>
      <c r="O1023" s="15"/>
      <c r="P1023" s="15"/>
      <c r="Q1023" s="15"/>
      <c r="R1023" s="15"/>
      <c r="S1023" s="15"/>
      <c r="T1023" s="15"/>
      <c r="U1023" s="15"/>
      <c r="V1023" s="15"/>
      <c r="W1023" s="15"/>
      <c r="X1023" s="15"/>
      <c r="Y1023" s="15"/>
      <c r="Z1023" s="15"/>
      <c r="AA1023" s="15"/>
      <c r="AB1023" s="15"/>
      <c r="AC1023" s="15"/>
      <c r="AD1023" s="15"/>
      <c r="AE1023" s="15"/>
      <c r="AF1023" s="15"/>
      <c r="AG1023" s="15"/>
      <c r="AH1023" s="15"/>
      <c r="AI1023" s="15"/>
      <c r="AJ1023" s="15"/>
      <c r="AK1023" s="15"/>
      <c r="AL1023" s="15"/>
      <c r="AM1023" s="15"/>
      <c r="AN1023" s="15"/>
      <c r="AO1023" s="15"/>
      <c r="AP1023" s="16"/>
      <c r="AQ1023" s="16"/>
    </row>
    <row r="1024" spans="3:43" s="8" customFormat="1" x14ac:dyDescent="0.35">
      <c r="C1024" s="14"/>
      <c r="D1024" s="15"/>
      <c r="E1024" s="15"/>
      <c r="F1024" s="15"/>
      <c r="G1024" s="15"/>
      <c r="H1024" s="15"/>
      <c r="I1024" s="15"/>
      <c r="J1024" s="15"/>
      <c r="K1024" s="15"/>
      <c r="L1024" s="15"/>
      <c r="M1024" s="15"/>
      <c r="N1024" s="15"/>
      <c r="O1024" s="15"/>
      <c r="P1024" s="15"/>
      <c r="Q1024" s="15"/>
      <c r="R1024" s="15"/>
      <c r="S1024" s="15"/>
      <c r="T1024" s="15"/>
      <c r="U1024" s="15"/>
      <c r="V1024" s="15"/>
      <c r="W1024" s="15"/>
      <c r="X1024" s="15"/>
      <c r="Y1024" s="15"/>
      <c r="Z1024" s="15"/>
      <c r="AA1024" s="15"/>
      <c r="AB1024" s="15"/>
      <c r="AC1024" s="15"/>
      <c r="AD1024" s="15"/>
      <c r="AE1024" s="15"/>
      <c r="AF1024" s="15"/>
      <c r="AG1024" s="15"/>
      <c r="AH1024" s="15"/>
      <c r="AI1024" s="15"/>
      <c r="AJ1024" s="15"/>
      <c r="AK1024" s="15"/>
      <c r="AL1024" s="15"/>
      <c r="AM1024" s="15"/>
      <c r="AN1024" s="15"/>
      <c r="AO1024" s="15"/>
      <c r="AP1024" s="16"/>
      <c r="AQ1024" s="16"/>
    </row>
    <row r="1025" spans="3:43" s="8" customFormat="1" x14ac:dyDescent="0.35">
      <c r="C1025" s="14"/>
      <c r="D1025" s="15"/>
      <c r="E1025" s="15"/>
      <c r="F1025" s="15"/>
      <c r="G1025" s="15"/>
      <c r="H1025" s="15"/>
      <c r="I1025" s="15"/>
      <c r="J1025" s="15"/>
      <c r="K1025" s="15"/>
      <c r="L1025" s="15"/>
      <c r="M1025" s="15"/>
      <c r="N1025" s="15"/>
      <c r="O1025" s="15"/>
      <c r="P1025" s="15"/>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15"/>
      <c r="AM1025" s="15"/>
      <c r="AN1025" s="15"/>
      <c r="AO1025" s="15"/>
      <c r="AP1025" s="16"/>
      <c r="AQ1025" s="16"/>
    </row>
    <row r="1026" spans="3:43" s="8" customFormat="1" x14ac:dyDescent="0.35">
      <c r="C1026" s="14"/>
      <c r="D1026" s="15"/>
      <c r="E1026" s="15"/>
      <c r="F1026" s="15"/>
      <c r="G1026" s="15"/>
      <c r="H1026" s="15"/>
      <c r="I1026" s="15"/>
      <c r="J1026" s="15"/>
      <c r="K1026" s="15"/>
      <c r="L1026" s="15"/>
      <c r="M1026" s="15"/>
      <c r="N1026" s="15"/>
      <c r="O1026" s="15"/>
      <c r="P1026" s="15"/>
      <c r="Q1026" s="15"/>
      <c r="R1026" s="15"/>
      <c r="S1026" s="15"/>
      <c r="T1026" s="15"/>
      <c r="U1026" s="15"/>
      <c r="V1026" s="15"/>
      <c r="W1026" s="15"/>
      <c r="X1026" s="15"/>
      <c r="Y1026" s="15"/>
      <c r="Z1026" s="15"/>
      <c r="AA1026" s="15"/>
      <c r="AB1026" s="15"/>
      <c r="AC1026" s="15"/>
      <c r="AD1026" s="15"/>
      <c r="AE1026" s="15"/>
      <c r="AF1026" s="15"/>
      <c r="AG1026" s="15"/>
      <c r="AH1026" s="15"/>
      <c r="AI1026" s="15"/>
      <c r="AJ1026" s="15"/>
      <c r="AK1026" s="15"/>
      <c r="AL1026" s="15"/>
      <c r="AM1026" s="15"/>
      <c r="AN1026" s="15"/>
      <c r="AO1026" s="15"/>
      <c r="AP1026" s="16"/>
      <c r="AQ1026" s="16"/>
    </row>
    <row r="1027" spans="3:43" s="8" customFormat="1" x14ac:dyDescent="0.35">
      <c r="C1027" s="14"/>
      <c r="D1027" s="15"/>
      <c r="E1027" s="15"/>
      <c r="F1027" s="15"/>
      <c r="G1027" s="15"/>
      <c r="H1027" s="15"/>
      <c r="I1027" s="15"/>
      <c r="J1027" s="15"/>
      <c r="K1027" s="15"/>
      <c r="L1027" s="15"/>
      <c r="M1027" s="15"/>
      <c r="N1027" s="15"/>
      <c r="O1027" s="15"/>
      <c r="P1027" s="15"/>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15"/>
      <c r="AM1027" s="15"/>
      <c r="AN1027" s="15"/>
      <c r="AO1027" s="15"/>
      <c r="AP1027" s="16"/>
      <c r="AQ1027" s="16"/>
    </row>
    <row r="1028" spans="3:43" s="8" customFormat="1" x14ac:dyDescent="0.35">
      <c r="C1028" s="14"/>
      <c r="D1028" s="15"/>
      <c r="E1028" s="15"/>
      <c r="F1028" s="15"/>
      <c r="G1028" s="15"/>
      <c r="H1028" s="15"/>
      <c r="I1028" s="15"/>
      <c r="J1028" s="15"/>
      <c r="K1028" s="15"/>
      <c r="L1028" s="15"/>
      <c r="M1028" s="15"/>
      <c r="N1028" s="15"/>
      <c r="O1028" s="15"/>
      <c r="P1028" s="15"/>
      <c r="Q1028" s="15"/>
      <c r="R1028" s="15"/>
      <c r="S1028" s="15"/>
      <c r="T1028" s="15"/>
      <c r="U1028" s="15"/>
      <c r="V1028" s="15"/>
      <c r="W1028" s="15"/>
      <c r="X1028" s="15"/>
      <c r="Y1028" s="15"/>
      <c r="Z1028" s="15"/>
      <c r="AA1028" s="15"/>
      <c r="AB1028" s="15"/>
      <c r="AC1028" s="15"/>
      <c r="AD1028" s="15"/>
      <c r="AE1028" s="15"/>
      <c r="AF1028" s="15"/>
      <c r="AG1028" s="15"/>
      <c r="AH1028" s="15"/>
      <c r="AI1028" s="15"/>
      <c r="AJ1028" s="15"/>
      <c r="AK1028" s="15"/>
      <c r="AL1028" s="15"/>
      <c r="AM1028" s="15"/>
      <c r="AN1028" s="15"/>
      <c r="AO1028" s="15"/>
      <c r="AP1028" s="16"/>
      <c r="AQ1028" s="16"/>
    </row>
    <row r="1029" spans="3:43" s="8" customFormat="1" x14ac:dyDescent="0.35">
      <c r="C1029" s="14"/>
      <c r="D1029" s="15"/>
      <c r="E1029" s="15"/>
      <c r="F1029" s="15"/>
      <c r="G1029" s="15"/>
      <c r="H1029" s="15"/>
      <c r="I1029" s="15"/>
      <c r="J1029" s="15"/>
      <c r="K1029" s="15"/>
      <c r="L1029" s="15"/>
      <c r="M1029" s="15"/>
      <c r="N1029" s="15"/>
      <c r="O1029" s="15"/>
      <c r="P1029" s="15"/>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15"/>
      <c r="AM1029" s="15"/>
      <c r="AN1029" s="15"/>
      <c r="AO1029" s="15"/>
      <c r="AP1029" s="16"/>
      <c r="AQ1029" s="16"/>
    </row>
    <row r="1030" spans="3:43" s="8" customFormat="1" x14ac:dyDescent="0.35">
      <c r="C1030" s="14"/>
      <c r="D1030" s="15"/>
      <c r="E1030" s="15"/>
      <c r="F1030" s="15"/>
      <c r="G1030" s="15"/>
      <c r="H1030" s="15"/>
      <c r="I1030" s="15"/>
      <c r="J1030" s="15"/>
      <c r="K1030" s="15"/>
      <c r="L1030" s="15"/>
      <c r="M1030" s="15"/>
      <c r="N1030" s="15"/>
      <c r="O1030" s="15"/>
      <c r="P1030" s="15"/>
      <c r="Q1030" s="15"/>
      <c r="R1030" s="15"/>
      <c r="S1030" s="15"/>
      <c r="T1030" s="15"/>
      <c r="U1030" s="15"/>
      <c r="V1030" s="15"/>
      <c r="W1030" s="15"/>
      <c r="X1030" s="15"/>
      <c r="Y1030" s="15"/>
      <c r="Z1030" s="15"/>
      <c r="AA1030" s="15"/>
      <c r="AB1030" s="15"/>
      <c r="AC1030" s="15"/>
      <c r="AD1030" s="15"/>
      <c r="AE1030" s="15"/>
      <c r="AF1030" s="15"/>
      <c r="AG1030" s="15"/>
      <c r="AH1030" s="15"/>
      <c r="AI1030" s="15"/>
      <c r="AJ1030" s="15"/>
      <c r="AK1030" s="15"/>
      <c r="AL1030" s="15"/>
      <c r="AM1030" s="15"/>
      <c r="AN1030" s="15"/>
      <c r="AO1030" s="15"/>
      <c r="AP1030" s="16"/>
      <c r="AQ1030" s="16"/>
    </row>
    <row r="1031" spans="3:43" s="8" customFormat="1" x14ac:dyDescent="0.35">
      <c r="C1031" s="14"/>
      <c r="D1031" s="15"/>
      <c r="E1031" s="15"/>
      <c r="F1031" s="15"/>
      <c r="G1031" s="15"/>
      <c r="H1031" s="15"/>
      <c r="I1031" s="15"/>
      <c r="J1031" s="15"/>
      <c r="K1031" s="15"/>
      <c r="L1031" s="15"/>
      <c r="M1031" s="15"/>
      <c r="N1031" s="15"/>
      <c r="O1031" s="15"/>
      <c r="P1031" s="15"/>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15"/>
      <c r="AM1031" s="15"/>
      <c r="AN1031" s="15"/>
      <c r="AO1031" s="15"/>
      <c r="AP1031" s="16"/>
      <c r="AQ1031" s="16"/>
    </row>
    <row r="1032" spans="3:43" s="8" customFormat="1" x14ac:dyDescent="0.35">
      <c r="C1032" s="14"/>
      <c r="D1032" s="15"/>
      <c r="E1032" s="15"/>
      <c r="F1032" s="15"/>
      <c r="G1032" s="15"/>
      <c r="H1032" s="15"/>
      <c r="I1032" s="15"/>
      <c r="J1032" s="15"/>
      <c r="K1032" s="15"/>
      <c r="L1032" s="15"/>
      <c r="M1032" s="15"/>
      <c r="N1032" s="15"/>
      <c r="O1032" s="15"/>
      <c r="P1032" s="15"/>
      <c r="Q1032" s="15"/>
      <c r="R1032" s="15"/>
      <c r="S1032" s="15"/>
      <c r="T1032" s="15"/>
      <c r="U1032" s="15"/>
      <c r="V1032" s="15"/>
      <c r="W1032" s="15"/>
      <c r="X1032" s="15"/>
      <c r="Y1032" s="15"/>
      <c r="Z1032" s="15"/>
      <c r="AA1032" s="15"/>
      <c r="AB1032" s="15"/>
      <c r="AC1032" s="15"/>
      <c r="AD1032" s="15"/>
      <c r="AE1032" s="15"/>
      <c r="AF1032" s="15"/>
      <c r="AG1032" s="15"/>
      <c r="AH1032" s="15"/>
      <c r="AI1032" s="15"/>
      <c r="AJ1032" s="15"/>
      <c r="AK1032" s="15"/>
      <c r="AL1032" s="15"/>
      <c r="AM1032" s="15"/>
      <c r="AN1032" s="15"/>
      <c r="AO1032" s="15"/>
      <c r="AP1032" s="16"/>
      <c r="AQ1032" s="16"/>
    </row>
    <row r="1033" spans="3:43" s="8" customFormat="1" x14ac:dyDescent="0.35">
      <c r="C1033" s="14"/>
      <c r="D1033" s="15"/>
      <c r="E1033" s="15"/>
      <c r="F1033" s="15"/>
      <c r="G1033" s="15"/>
      <c r="H1033" s="15"/>
      <c r="I1033" s="15"/>
      <c r="J1033" s="15"/>
      <c r="K1033" s="15"/>
      <c r="L1033" s="15"/>
      <c r="M1033" s="15"/>
      <c r="N1033" s="15"/>
      <c r="O1033" s="15"/>
      <c r="P1033" s="15"/>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15"/>
      <c r="AM1033" s="15"/>
      <c r="AN1033" s="15"/>
      <c r="AO1033" s="15"/>
      <c r="AP1033" s="16"/>
      <c r="AQ1033" s="16"/>
    </row>
    <row r="1034" spans="3:43" s="8" customFormat="1" x14ac:dyDescent="0.35">
      <c r="C1034" s="14"/>
      <c r="D1034" s="15"/>
      <c r="E1034" s="15"/>
      <c r="F1034" s="15"/>
      <c r="G1034" s="15"/>
      <c r="H1034" s="15"/>
      <c r="I1034" s="15"/>
      <c r="J1034" s="15"/>
      <c r="K1034" s="15"/>
      <c r="L1034" s="15"/>
      <c r="M1034" s="15"/>
      <c r="N1034" s="15"/>
      <c r="O1034" s="15"/>
      <c r="P1034" s="15"/>
      <c r="Q1034" s="15"/>
      <c r="R1034" s="15"/>
      <c r="S1034" s="15"/>
      <c r="T1034" s="15"/>
      <c r="U1034" s="15"/>
      <c r="V1034" s="15"/>
      <c r="W1034" s="15"/>
      <c r="X1034" s="15"/>
      <c r="Y1034" s="15"/>
      <c r="Z1034" s="15"/>
      <c r="AA1034" s="15"/>
      <c r="AB1034" s="15"/>
      <c r="AC1034" s="15"/>
      <c r="AD1034" s="15"/>
      <c r="AE1034" s="15"/>
      <c r="AF1034" s="15"/>
      <c r="AG1034" s="15"/>
      <c r="AH1034" s="15"/>
      <c r="AI1034" s="15"/>
      <c r="AJ1034" s="15"/>
      <c r="AK1034" s="15"/>
      <c r="AL1034" s="15"/>
      <c r="AM1034" s="15"/>
      <c r="AN1034" s="15"/>
      <c r="AO1034" s="15"/>
      <c r="AP1034" s="16"/>
      <c r="AQ1034" s="16"/>
    </row>
    <row r="1035" spans="3:43" s="8" customFormat="1" x14ac:dyDescent="0.35">
      <c r="C1035" s="14"/>
      <c r="D1035" s="15"/>
      <c r="E1035" s="15"/>
      <c r="F1035" s="15"/>
      <c r="G1035" s="15"/>
      <c r="H1035" s="15"/>
      <c r="I1035" s="15"/>
      <c r="J1035" s="15"/>
      <c r="K1035" s="15"/>
      <c r="L1035" s="15"/>
      <c r="M1035" s="15"/>
      <c r="N1035" s="15"/>
      <c r="O1035" s="15"/>
      <c r="P1035" s="15"/>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c r="AL1035" s="15"/>
      <c r="AM1035" s="15"/>
      <c r="AN1035" s="15"/>
      <c r="AO1035" s="15"/>
      <c r="AP1035" s="16"/>
      <c r="AQ1035" s="16"/>
    </row>
    <row r="1036" spans="3:43" s="8" customFormat="1" x14ac:dyDescent="0.35">
      <c r="C1036" s="14"/>
      <c r="D1036" s="15"/>
      <c r="E1036" s="15"/>
      <c r="F1036" s="15"/>
      <c r="G1036" s="15"/>
      <c r="H1036" s="15"/>
      <c r="I1036" s="15"/>
      <c r="J1036" s="15"/>
      <c r="K1036" s="15"/>
      <c r="L1036" s="15"/>
      <c r="M1036" s="15"/>
      <c r="N1036" s="15"/>
      <c r="O1036" s="15"/>
      <c r="P1036" s="15"/>
      <c r="Q1036" s="15"/>
      <c r="R1036" s="15"/>
      <c r="S1036" s="15"/>
      <c r="T1036" s="15"/>
      <c r="U1036" s="15"/>
      <c r="V1036" s="15"/>
      <c r="W1036" s="15"/>
      <c r="X1036" s="15"/>
      <c r="Y1036" s="15"/>
      <c r="Z1036" s="15"/>
      <c r="AA1036" s="15"/>
      <c r="AB1036" s="15"/>
      <c r="AC1036" s="15"/>
      <c r="AD1036" s="15"/>
      <c r="AE1036" s="15"/>
      <c r="AF1036" s="15"/>
      <c r="AG1036" s="15"/>
      <c r="AH1036" s="15"/>
      <c r="AI1036" s="15"/>
      <c r="AJ1036" s="15"/>
      <c r="AK1036" s="15"/>
      <c r="AL1036" s="15"/>
      <c r="AM1036" s="15"/>
      <c r="AN1036" s="15"/>
      <c r="AO1036" s="15"/>
      <c r="AP1036" s="16"/>
      <c r="AQ1036" s="16"/>
    </row>
    <row r="1037" spans="3:43" s="8" customFormat="1" x14ac:dyDescent="0.35">
      <c r="C1037" s="14"/>
      <c r="D1037" s="15"/>
      <c r="E1037" s="15"/>
      <c r="F1037" s="15"/>
      <c r="G1037" s="15"/>
      <c r="H1037" s="15"/>
      <c r="I1037" s="15"/>
      <c r="J1037" s="15"/>
      <c r="K1037" s="15"/>
      <c r="L1037" s="15"/>
      <c r="M1037" s="15"/>
      <c r="N1037" s="15"/>
      <c r="O1037" s="15"/>
      <c r="P1037" s="15"/>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15"/>
      <c r="AM1037" s="15"/>
      <c r="AN1037" s="15"/>
      <c r="AO1037" s="15"/>
      <c r="AP1037" s="16"/>
      <c r="AQ1037" s="16"/>
    </row>
    <row r="1038" spans="3:43" s="8" customFormat="1" x14ac:dyDescent="0.35">
      <c r="C1038" s="14"/>
      <c r="D1038" s="15"/>
      <c r="E1038" s="15"/>
      <c r="F1038" s="15"/>
      <c r="G1038" s="15"/>
      <c r="H1038" s="15"/>
      <c r="I1038" s="15"/>
      <c r="J1038" s="15"/>
      <c r="K1038" s="15"/>
      <c r="L1038" s="15"/>
      <c r="M1038" s="15"/>
      <c r="N1038" s="15"/>
      <c r="O1038" s="15"/>
      <c r="P1038" s="15"/>
      <c r="Q1038" s="15"/>
      <c r="R1038" s="15"/>
      <c r="S1038" s="15"/>
      <c r="T1038" s="15"/>
      <c r="U1038" s="15"/>
      <c r="V1038" s="15"/>
      <c r="W1038" s="15"/>
      <c r="X1038" s="15"/>
      <c r="Y1038" s="15"/>
      <c r="Z1038" s="15"/>
      <c r="AA1038" s="15"/>
      <c r="AB1038" s="15"/>
      <c r="AC1038" s="15"/>
      <c r="AD1038" s="15"/>
      <c r="AE1038" s="15"/>
      <c r="AF1038" s="15"/>
      <c r="AG1038" s="15"/>
      <c r="AH1038" s="15"/>
      <c r="AI1038" s="15"/>
      <c r="AJ1038" s="15"/>
      <c r="AK1038" s="15"/>
      <c r="AL1038" s="15"/>
      <c r="AM1038" s="15"/>
      <c r="AN1038" s="15"/>
      <c r="AO1038" s="15"/>
      <c r="AP1038" s="16"/>
      <c r="AQ1038" s="16"/>
    </row>
    <row r="1039" spans="3:43" s="8" customFormat="1" x14ac:dyDescent="0.35">
      <c r="C1039" s="14"/>
      <c r="D1039" s="15"/>
      <c r="E1039" s="15"/>
      <c r="F1039" s="15"/>
      <c r="G1039" s="15"/>
      <c r="H1039" s="15"/>
      <c r="I1039" s="15"/>
      <c r="J1039" s="15"/>
      <c r="K1039" s="15"/>
      <c r="L1039" s="15"/>
      <c r="M1039" s="15"/>
      <c r="N1039" s="15"/>
      <c r="O1039" s="15"/>
      <c r="P1039" s="15"/>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15"/>
      <c r="AM1039" s="15"/>
      <c r="AN1039" s="15"/>
      <c r="AO1039" s="15"/>
      <c r="AP1039" s="16"/>
      <c r="AQ1039" s="16"/>
    </row>
    <row r="1040" spans="3:43" s="8" customFormat="1" x14ac:dyDescent="0.35">
      <c r="C1040" s="14"/>
      <c r="D1040" s="15"/>
      <c r="E1040" s="15"/>
      <c r="F1040" s="15"/>
      <c r="G1040" s="15"/>
      <c r="H1040" s="15"/>
      <c r="I1040" s="15"/>
      <c r="J1040" s="15"/>
      <c r="K1040" s="15"/>
      <c r="L1040" s="15"/>
      <c r="M1040" s="15"/>
      <c r="N1040" s="15"/>
      <c r="O1040" s="15"/>
      <c r="P1040" s="15"/>
      <c r="Q1040" s="15"/>
      <c r="R1040" s="15"/>
      <c r="S1040" s="15"/>
      <c r="T1040" s="15"/>
      <c r="U1040" s="15"/>
      <c r="V1040" s="15"/>
      <c r="W1040" s="15"/>
      <c r="X1040" s="15"/>
      <c r="Y1040" s="15"/>
      <c r="Z1040" s="15"/>
      <c r="AA1040" s="15"/>
      <c r="AB1040" s="15"/>
      <c r="AC1040" s="15"/>
      <c r="AD1040" s="15"/>
      <c r="AE1040" s="15"/>
      <c r="AF1040" s="15"/>
      <c r="AG1040" s="15"/>
      <c r="AH1040" s="15"/>
      <c r="AI1040" s="15"/>
      <c r="AJ1040" s="15"/>
      <c r="AK1040" s="15"/>
      <c r="AL1040" s="15"/>
      <c r="AM1040" s="15"/>
      <c r="AN1040" s="15"/>
      <c r="AO1040" s="15"/>
      <c r="AP1040" s="16"/>
      <c r="AQ1040" s="16"/>
    </row>
    <row r="1041" spans="3:43" s="8" customFormat="1" x14ac:dyDescent="0.35">
      <c r="C1041" s="14"/>
      <c r="D1041" s="15"/>
      <c r="E1041" s="15"/>
      <c r="F1041" s="15"/>
      <c r="G1041" s="15"/>
      <c r="H1041" s="15"/>
      <c r="I1041" s="15"/>
      <c r="J1041" s="15"/>
      <c r="K1041" s="15"/>
      <c r="L1041" s="15"/>
      <c r="M1041" s="15"/>
      <c r="N1041" s="15"/>
      <c r="O1041" s="15"/>
      <c r="P1041" s="15"/>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15"/>
      <c r="AM1041" s="15"/>
      <c r="AN1041" s="15"/>
      <c r="AO1041" s="15"/>
      <c r="AP1041" s="16"/>
      <c r="AQ1041" s="16"/>
    </row>
    <row r="1042" spans="3:43" s="8" customFormat="1" x14ac:dyDescent="0.35">
      <c r="C1042" s="14"/>
      <c r="D1042" s="15"/>
      <c r="E1042" s="15"/>
      <c r="F1042" s="15"/>
      <c r="G1042" s="15"/>
      <c r="H1042" s="15"/>
      <c r="I1042" s="15"/>
      <c r="J1042" s="15"/>
      <c r="K1042" s="15"/>
      <c r="L1042" s="15"/>
      <c r="M1042" s="15"/>
      <c r="N1042" s="15"/>
      <c r="O1042" s="15"/>
      <c r="P1042" s="15"/>
      <c r="Q1042" s="15"/>
      <c r="R1042" s="15"/>
      <c r="S1042" s="15"/>
      <c r="T1042" s="15"/>
      <c r="U1042" s="15"/>
      <c r="V1042" s="15"/>
      <c r="W1042" s="15"/>
      <c r="X1042" s="15"/>
      <c r="Y1042" s="15"/>
      <c r="Z1042" s="15"/>
      <c r="AA1042" s="15"/>
      <c r="AB1042" s="15"/>
      <c r="AC1042" s="15"/>
      <c r="AD1042" s="15"/>
      <c r="AE1042" s="15"/>
      <c r="AF1042" s="15"/>
      <c r="AG1042" s="15"/>
      <c r="AH1042" s="15"/>
      <c r="AI1042" s="15"/>
      <c r="AJ1042" s="15"/>
      <c r="AK1042" s="15"/>
      <c r="AL1042" s="15"/>
      <c r="AM1042" s="15"/>
      <c r="AN1042" s="15"/>
      <c r="AO1042" s="15"/>
      <c r="AP1042" s="16"/>
      <c r="AQ1042" s="16"/>
    </row>
    <row r="1043" spans="3:43" s="8" customFormat="1" x14ac:dyDescent="0.35">
      <c r="C1043" s="14"/>
      <c r="D1043" s="15"/>
      <c r="E1043" s="15"/>
      <c r="F1043" s="15"/>
      <c r="G1043" s="15"/>
      <c r="H1043" s="15"/>
      <c r="I1043" s="15"/>
      <c r="J1043" s="15"/>
      <c r="K1043" s="15"/>
      <c r="L1043" s="15"/>
      <c r="M1043" s="15"/>
      <c r="N1043" s="15"/>
      <c r="O1043" s="15"/>
      <c r="P1043" s="15"/>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c r="AL1043" s="15"/>
      <c r="AM1043" s="15"/>
      <c r="AN1043" s="15"/>
      <c r="AO1043" s="15"/>
      <c r="AP1043" s="16"/>
      <c r="AQ1043" s="16"/>
    </row>
    <row r="1044" spans="3:43" s="8" customFormat="1" x14ac:dyDescent="0.35">
      <c r="C1044" s="14"/>
      <c r="D1044" s="15"/>
      <c r="E1044" s="15"/>
      <c r="F1044" s="15"/>
      <c r="G1044" s="15"/>
      <c r="H1044" s="15"/>
      <c r="I1044" s="15"/>
      <c r="J1044" s="15"/>
      <c r="K1044" s="15"/>
      <c r="L1044" s="15"/>
      <c r="M1044" s="15"/>
      <c r="N1044" s="15"/>
      <c r="O1044" s="15"/>
      <c r="P1044" s="15"/>
      <c r="Q1044" s="15"/>
      <c r="R1044" s="15"/>
      <c r="S1044" s="15"/>
      <c r="T1044" s="15"/>
      <c r="U1044" s="15"/>
      <c r="V1044" s="15"/>
      <c r="W1044" s="15"/>
      <c r="X1044" s="15"/>
      <c r="Y1044" s="15"/>
      <c r="Z1044" s="15"/>
      <c r="AA1044" s="15"/>
      <c r="AB1044" s="15"/>
      <c r="AC1044" s="15"/>
      <c r="AD1044" s="15"/>
      <c r="AE1044" s="15"/>
      <c r="AF1044" s="15"/>
      <c r="AG1044" s="15"/>
      <c r="AH1044" s="15"/>
      <c r="AI1044" s="15"/>
      <c r="AJ1044" s="15"/>
      <c r="AK1044" s="15"/>
      <c r="AL1044" s="15"/>
      <c r="AM1044" s="15"/>
      <c r="AN1044" s="15"/>
      <c r="AO1044" s="15"/>
      <c r="AP1044" s="16"/>
      <c r="AQ1044" s="16"/>
    </row>
    <row r="1045" spans="3:43" s="8" customFormat="1" x14ac:dyDescent="0.35">
      <c r="C1045" s="14"/>
      <c r="D1045" s="15"/>
      <c r="E1045" s="15"/>
      <c r="F1045" s="15"/>
      <c r="G1045" s="15"/>
      <c r="H1045" s="15"/>
      <c r="I1045" s="15"/>
      <c r="J1045" s="15"/>
      <c r="K1045" s="15"/>
      <c r="L1045" s="15"/>
      <c r="M1045" s="15"/>
      <c r="N1045" s="15"/>
      <c r="O1045" s="15"/>
      <c r="P1045" s="15"/>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c r="AL1045" s="15"/>
      <c r="AM1045" s="15"/>
      <c r="AN1045" s="15"/>
      <c r="AO1045" s="15"/>
      <c r="AP1045" s="16"/>
      <c r="AQ1045" s="16"/>
    </row>
    <row r="1046" spans="3:43" s="8" customFormat="1" x14ac:dyDescent="0.35">
      <c r="C1046" s="14"/>
      <c r="D1046" s="15"/>
      <c r="E1046" s="15"/>
      <c r="F1046" s="15"/>
      <c r="G1046" s="15"/>
      <c r="H1046" s="15"/>
      <c r="I1046" s="15"/>
      <c r="J1046" s="15"/>
      <c r="K1046" s="15"/>
      <c r="L1046" s="15"/>
      <c r="M1046" s="15"/>
      <c r="N1046" s="15"/>
      <c r="O1046" s="15"/>
      <c r="P1046" s="15"/>
      <c r="Q1046" s="15"/>
      <c r="R1046" s="15"/>
      <c r="S1046" s="15"/>
      <c r="T1046" s="15"/>
      <c r="U1046" s="15"/>
      <c r="V1046" s="15"/>
      <c r="W1046" s="15"/>
      <c r="X1046" s="15"/>
      <c r="Y1046" s="15"/>
      <c r="Z1046" s="15"/>
      <c r="AA1046" s="15"/>
      <c r="AB1046" s="15"/>
      <c r="AC1046" s="15"/>
      <c r="AD1046" s="15"/>
      <c r="AE1046" s="15"/>
      <c r="AF1046" s="15"/>
      <c r="AG1046" s="15"/>
      <c r="AH1046" s="15"/>
      <c r="AI1046" s="15"/>
      <c r="AJ1046" s="15"/>
      <c r="AK1046" s="15"/>
      <c r="AL1046" s="15"/>
      <c r="AM1046" s="15"/>
      <c r="AN1046" s="15"/>
      <c r="AO1046" s="15"/>
      <c r="AP1046" s="16"/>
      <c r="AQ1046" s="16"/>
    </row>
    <row r="1047" spans="3:43" s="8" customFormat="1" x14ac:dyDescent="0.35">
      <c r="C1047" s="14"/>
      <c r="D1047" s="15"/>
      <c r="E1047" s="15"/>
      <c r="F1047" s="15"/>
      <c r="G1047" s="15"/>
      <c r="H1047" s="15"/>
      <c r="I1047" s="15"/>
      <c r="J1047" s="15"/>
      <c r="K1047" s="15"/>
      <c r="L1047" s="15"/>
      <c r="M1047" s="15"/>
      <c r="N1047" s="15"/>
      <c r="O1047" s="15"/>
      <c r="P1047" s="15"/>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15"/>
      <c r="AM1047" s="15"/>
      <c r="AN1047" s="15"/>
      <c r="AO1047" s="15"/>
      <c r="AP1047" s="16"/>
      <c r="AQ1047" s="16"/>
    </row>
    <row r="1048" spans="3:43" s="8" customFormat="1" x14ac:dyDescent="0.35">
      <c r="C1048" s="14"/>
      <c r="D1048" s="15"/>
      <c r="E1048" s="15"/>
      <c r="F1048" s="15"/>
      <c r="G1048" s="15"/>
      <c r="H1048" s="15"/>
      <c r="I1048" s="15"/>
      <c r="J1048" s="15"/>
      <c r="K1048" s="15"/>
      <c r="L1048" s="15"/>
      <c r="M1048" s="15"/>
      <c r="N1048" s="15"/>
      <c r="O1048" s="15"/>
      <c r="P1048" s="15"/>
      <c r="Q1048" s="15"/>
      <c r="R1048" s="15"/>
      <c r="S1048" s="15"/>
      <c r="T1048" s="15"/>
      <c r="U1048" s="15"/>
      <c r="V1048" s="15"/>
      <c r="W1048" s="15"/>
      <c r="X1048" s="15"/>
      <c r="Y1048" s="15"/>
      <c r="Z1048" s="15"/>
      <c r="AA1048" s="15"/>
      <c r="AB1048" s="15"/>
      <c r="AC1048" s="15"/>
      <c r="AD1048" s="15"/>
      <c r="AE1048" s="15"/>
      <c r="AF1048" s="15"/>
      <c r="AG1048" s="15"/>
      <c r="AH1048" s="15"/>
      <c r="AI1048" s="15"/>
      <c r="AJ1048" s="15"/>
      <c r="AK1048" s="15"/>
      <c r="AL1048" s="15"/>
      <c r="AM1048" s="15"/>
      <c r="AN1048" s="15"/>
      <c r="AO1048" s="15"/>
      <c r="AP1048" s="16"/>
      <c r="AQ1048" s="16"/>
    </row>
    <row r="1049" spans="3:43" s="8" customFormat="1" x14ac:dyDescent="0.35">
      <c r="C1049" s="14"/>
      <c r="D1049" s="15"/>
      <c r="E1049" s="15"/>
      <c r="F1049" s="15"/>
      <c r="G1049" s="15"/>
      <c r="H1049" s="15"/>
      <c r="I1049" s="15"/>
      <c r="J1049" s="15"/>
      <c r="K1049" s="15"/>
      <c r="L1049" s="15"/>
      <c r="M1049" s="15"/>
      <c r="N1049" s="15"/>
      <c r="O1049" s="15"/>
      <c r="P1049" s="15"/>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15"/>
      <c r="AM1049" s="15"/>
      <c r="AN1049" s="15"/>
      <c r="AO1049" s="15"/>
      <c r="AP1049" s="16"/>
      <c r="AQ1049" s="16"/>
    </row>
    <row r="1050" spans="3:43" s="8" customFormat="1" x14ac:dyDescent="0.35">
      <c r="C1050" s="14"/>
      <c r="D1050" s="15"/>
      <c r="E1050" s="15"/>
      <c r="F1050" s="15"/>
      <c r="G1050" s="15"/>
      <c r="H1050" s="15"/>
      <c r="I1050" s="15"/>
      <c r="J1050" s="15"/>
      <c r="K1050" s="15"/>
      <c r="L1050" s="15"/>
      <c r="M1050" s="15"/>
      <c r="N1050" s="15"/>
      <c r="O1050" s="15"/>
      <c r="P1050" s="15"/>
      <c r="Q1050" s="15"/>
      <c r="R1050" s="15"/>
      <c r="S1050" s="15"/>
      <c r="T1050" s="15"/>
      <c r="U1050" s="15"/>
      <c r="V1050" s="15"/>
      <c r="W1050" s="15"/>
      <c r="X1050" s="15"/>
      <c r="Y1050" s="15"/>
      <c r="Z1050" s="15"/>
      <c r="AA1050" s="15"/>
      <c r="AB1050" s="15"/>
      <c r="AC1050" s="15"/>
      <c r="AD1050" s="15"/>
      <c r="AE1050" s="15"/>
      <c r="AF1050" s="15"/>
      <c r="AG1050" s="15"/>
      <c r="AH1050" s="15"/>
      <c r="AI1050" s="15"/>
      <c r="AJ1050" s="15"/>
      <c r="AK1050" s="15"/>
      <c r="AL1050" s="15"/>
      <c r="AM1050" s="15"/>
      <c r="AN1050" s="15"/>
      <c r="AO1050" s="15"/>
      <c r="AP1050" s="16"/>
      <c r="AQ1050" s="16"/>
    </row>
    <row r="1051" spans="3:43" s="8" customFormat="1" x14ac:dyDescent="0.35">
      <c r="C1051" s="14"/>
      <c r="D1051" s="15"/>
      <c r="E1051" s="15"/>
      <c r="F1051" s="15"/>
      <c r="G1051" s="15"/>
      <c r="H1051" s="15"/>
      <c r="I1051" s="15"/>
      <c r="J1051" s="15"/>
      <c r="K1051" s="15"/>
      <c r="L1051" s="15"/>
      <c r="M1051" s="15"/>
      <c r="N1051" s="15"/>
      <c r="O1051" s="15"/>
      <c r="P1051" s="15"/>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c r="AL1051" s="15"/>
      <c r="AM1051" s="15"/>
      <c r="AN1051" s="15"/>
      <c r="AO1051" s="15"/>
      <c r="AP1051" s="16"/>
      <c r="AQ1051" s="16"/>
    </row>
    <row r="1052" spans="3:43" s="8" customFormat="1" x14ac:dyDescent="0.35">
      <c r="C1052" s="14"/>
      <c r="D1052" s="15"/>
      <c r="E1052" s="15"/>
      <c r="F1052" s="15"/>
      <c r="G1052" s="15"/>
      <c r="H1052" s="15"/>
      <c r="I1052" s="15"/>
      <c r="J1052" s="15"/>
      <c r="K1052" s="15"/>
      <c r="L1052" s="15"/>
      <c r="M1052" s="15"/>
      <c r="N1052" s="15"/>
      <c r="O1052" s="15"/>
      <c r="P1052" s="15"/>
      <c r="Q1052" s="15"/>
      <c r="R1052" s="15"/>
      <c r="S1052" s="15"/>
      <c r="T1052" s="15"/>
      <c r="U1052" s="15"/>
      <c r="V1052" s="15"/>
      <c r="W1052" s="15"/>
      <c r="X1052" s="15"/>
      <c r="Y1052" s="15"/>
      <c r="Z1052" s="15"/>
      <c r="AA1052" s="15"/>
      <c r="AB1052" s="15"/>
      <c r="AC1052" s="15"/>
      <c r="AD1052" s="15"/>
      <c r="AE1052" s="15"/>
      <c r="AF1052" s="15"/>
      <c r="AG1052" s="15"/>
      <c r="AH1052" s="15"/>
      <c r="AI1052" s="15"/>
      <c r="AJ1052" s="15"/>
      <c r="AK1052" s="15"/>
      <c r="AL1052" s="15"/>
      <c r="AM1052" s="15"/>
      <c r="AN1052" s="15"/>
      <c r="AO1052" s="15"/>
      <c r="AP1052" s="16"/>
      <c r="AQ1052" s="16"/>
    </row>
    <row r="1053" spans="3:43" s="8" customFormat="1" x14ac:dyDescent="0.35">
      <c r="C1053" s="14"/>
      <c r="D1053" s="15"/>
      <c r="E1053" s="15"/>
      <c r="F1053" s="15"/>
      <c r="G1053" s="15"/>
      <c r="H1053" s="15"/>
      <c r="I1053" s="15"/>
      <c r="J1053" s="15"/>
      <c r="K1053" s="15"/>
      <c r="L1053" s="15"/>
      <c r="M1053" s="15"/>
      <c r="N1053" s="15"/>
      <c r="O1053" s="15"/>
      <c r="P1053" s="15"/>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15"/>
      <c r="AM1053" s="15"/>
      <c r="AN1053" s="15"/>
      <c r="AO1053" s="15"/>
      <c r="AP1053" s="16"/>
      <c r="AQ1053" s="16"/>
    </row>
    <row r="1054" spans="3:43" s="8" customFormat="1" x14ac:dyDescent="0.35">
      <c r="C1054" s="14"/>
      <c r="D1054" s="15"/>
      <c r="E1054" s="15"/>
      <c r="F1054" s="15"/>
      <c r="G1054" s="15"/>
      <c r="H1054" s="15"/>
      <c r="I1054" s="15"/>
      <c r="J1054" s="15"/>
      <c r="K1054" s="15"/>
      <c r="L1054" s="15"/>
      <c r="M1054" s="15"/>
      <c r="N1054" s="15"/>
      <c r="O1054" s="15"/>
      <c r="P1054" s="15"/>
      <c r="Q1054" s="15"/>
      <c r="R1054" s="15"/>
      <c r="S1054" s="15"/>
      <c r="T1054" s="15"/>
      <c r="U1054" s="15"/>
      <c r="V1054" s="15"/>
      <c r="W1054" s="15"/>
      <c r="X1054" s="15"/>
      <c r="Y1054" s="15"/>
      <c r="Z1054" s="15"/>
      <c r="AA1054" s="15"/>
      <c r="AB1054" s="15"/>
      <c r="AC1054" s="15"/>
      <c r="AD1054" s="15"/>
      <c r="AE1054" s="15"/>
      <c r="AF1054" s="15"/>
      <c r="AG1054" s="15"/>
      <c r="AH1054" s="15"/>
      <c r="AI1054" s="15"/>
      <c r="AJ1054" s="15"/>
      <c r="AK1054" s="15"/>
      <c r="AL1054" s="15"/>
      <c r="AM1054" s="15"/>
      <c r="AN1054" s="15"/>
      <c r="AO1054" s="15"/>
      <c r="AP1054" s="16"/>
      <c r="AQ1054" s="16"/>
    </row>
    <row r="1055" spans="3:43" s="8" customFormat="1" x14ac:dyDescent="0.35">
      <c r="C1055" s="14"/>
      <c r="D1055" s="15"/>
      <c r="E1055" s="15"/>
      <c r="F1055" s="15"/>
      <c r="G1055" s="15"/>
      <c r="H1055" s="15"/>
      <c r="I1055" s="15"/>
      <c r="J1055" s="15"/>
      <c r="K1055" s="15"/>
      <c r="L1055" s="15"/>
      <c r="M1055" s="15"/>
      <c r="N1055" s="15"/>
      <c r="O1055" s="15"/>
      <c r="P1055" s="15"/>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15"/>
      <c r="AM1055" s="15"/>
      <c r="AN1055" s="15"/>
      <c r="AO1055" s="15"/>
      <c r="AP1055" s="16"/>
      <c r="AQ1055" s="16"/>
    </row>
    <row r="1056" spans="3:43" s="8" customFormat="1" x14ac:dyDescent="0.35">
      <c r="C1056" s="14"/>
      <c r="D1056" s="15"/>
      <c r="E1056" s="15"/>
      <c r="F1056" s="15"/>
      <c r="G1056" s="15"/>
      <c r="H1056" s="15"/>
      <c r="I1056" s="15"/>
      <c r="J1056" s="15"/>
      <c r="K1056" s="15"/>
      <c r="L1056" s="15"/>
      <c r="M1056" s="15"/>
      <c r="N1056" s="15"/>
      <c r="O1056" s="15"/>
      <c r="P1056" s="15"/>
      <c r="Q1056" s="15"/>
      <c r="R1056" s="15"/>
      <c r="S1056" s="15"/>
      <c r="T1056" s="15"/>
      <c r="U1056" s="15"/>
      <c r="V1056" s="15"/>
      <c r="W1056" s="15"/>
      <c r="X1056" s="15"/>
      <c r="Y1056" s="15"/>
      <c r="Z1056" s="15"/>
      <c r="AA1056" s="15"/>
      <c r="AB1056" s="15"/>
      <c r="AC1056" s="15"/>
      <c r="AD1056" s="15"/>
      <c r="AE1056" s="15"/>
      <c r="AF1056" s="15"/>
      <c r="AG1056" s="15"/>
      <c r="AH1056" s="15"/>
      <c r="AI1056" s="15"/>
      <c r="AJ1056" s="15"/>
      <c r="AK1056" s="15"/>
      <c r="AL1056" s="15"/>
      <c r="AM1056" s="15"/>
      <c r="AN1056" s="15"/>
      <c r="AO1056" s="15"/>
      <c r="AP1056" s="16"/>
      <c r="AQ1056" s="16"/>
    </row>
    <row r="1057" spans="3:43" s="8" customFormat="1" x14ac:dyDescent="0.35">
      <c r="C1057" s="14"/>
      <c r="D1057" s="15"/>
      <c r="E1057" s="15"/>
      <c r="F1057" s="15"/>
      <c r="G1057" s="15"/>
      <c r="H1057" s="15"/>
      <c r="I1057" s="15"/>
      <c r="J1057" s="15"/>
      <c r="K1057" s="15"/>
      <c r="L1057" s="15"/>
      <c r="M1057" s="15"/>
      <c r="N1057" s="15"/>
      <c r="O1057" s="15"/>
      <c r="P1057" s="15"/>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15"/>
      <c r="AM1057" s="15"/>
      <c r="AN1057" s="15"/>
      <c r="AO1057" s="15"/>
      <c r="AP1057" s="16"/>
      <c r="AQ1057" s="16"/>
    </row>
    <row r="1058" spans="3:43" s="8" customFormat="1" x14ac:dyDescent="0.35">
      <c r="C1058" s="14"/>
      <c r="D1058" s="15"/>
      <c r="E1058" s="15"/>
      <c r="F1058" s="15"/>
      <c r="G1058" s="15"/>
      <c r="H1058" s="15"/>
      <c r="I1058" s="15"/>
      <c r="J1058" s="15"/>
      <c r="K1058" s="15"/>
      <c r="L1058" s="15"/>
      <c r="M1058" s="15"/>
      <c r="N1058" s="15"/>
      <c r="O1058" s="15"/>
      <c r="P1058" s="15"/>
      <c r="Q1058" s="15"/>
      <c r="R1058" s="15"/>
      <c r="S1058" s="15"/>
      <c r="T1058" s="15"/>
      <c r="U1058" s="15"/>
      <c r="V1058" s="15"/>
      <c r="W1058" s="15"/>
      <c r="X1058" s="15"/>
      <c r="Y1058" s="15"/>
      <c r="Z1058" s="15"/>
      <c r="AA1058" s="15"/>
      <c r="AB1058" s="15"/>
      <c r="AC1058" s="15"/>
      <c r="AD1058" s="15"/>
      <c r="AE1058" s="15"/>
      <c r="AF1058" s="15"/>
      <c r="AG1058" s="15"/>
      <c r="AH1058" s="15"/>
      <c r="AI1058" s="15"/>
      <c r="AJ1058" s="15"/>
      <c r="AK1058" s="15"/>
      <c r="AL1058" s="15"/>
      <c r="AM1058" s="15"/>
      <c r="AN1058" s="15"/>
      <c r="AO1058" s="15"/>
      <c r="AP1058" s="16"/>
      <c r="AQ1058" s="16"/>
    </row>
    <row r="1059" spans="3:43" s="8" customFormat="1" x14ac:dyDescent="0.35">
      <c r="C1059" s="14"/>
      <c r="D1059" s="15"/>
      <c r="E1059" s="15"/>
      <c r="F1059" s="15"/>
      <c r="G1059" s="15"/>
      <c r="H1059" s="15"/>
      <c r="I1059" s="15"/>
      <c r="J1059" s="15"/>
      <c r="K1059" s="15"/>
      <c r="L1059" s="15"/>
      <c r="M1059" s="15"/>
      <c r="N1059" s="15"/>
      <c r="O1059" s="15"/>
      <c r="P1059" s="15"/>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15"/>
      <c r="AM1059" s="15"/>
      <c r="AN1059" s="15"/>
      <c r="AO1059" s="15"/>
      <c r="AP1059" s="16"/>
      <c r="AQ1059" s="16"/>
    </row>
    <row r="1060" spans="3:43" s="8" customFormat="1" x14ac:dyDescent="0.35">
      <c r="C1060" s="14"/>
      <c r="D1060" s="15"/>
      <c r="E1060" s="15"/>
      <c r="F1060" s="15"/>
      <c r="G1060" s="15"/>
      <c r="H1060" s="15"/>
      <c r="I1060" s="15"/>
      <c r="J1060" s="15"/>
      <c r="K1060" s="15"/>
      <c r="L1060" s="15"/>
      <c r="M1060" s="15"/>
      <c r="N1060" s="15"/>
      <c r="O1060" s="15"/>
      <c r="P1060" s="15"/>
      <c r="Q1060" s="15"/>
      <c r="R1060" s="15"/>
      <c r="S1060" s="15"/>
      <c r="T1060" s="15"/>
      <c r="U1060" s="15"/>
      <c r="V1060" s="15"/>
      <c r="W1060" s="15"/>
      <c r="X1060" s="15"/>
      <c r="Y1060" s="15"/>
      <c r="Z1060" s="15"/>
      <c r="AA1060" s="15"/>
      <c r="AB1060" s="15"/>
      <c r="AC1060" s="15"/>
      <c r="AD1060" s="15"/>
      <c r="AE1060" s="15"/>
      <c r="AF1060" s="15"/>
      <c r="AG1060" s="15"/>
      <c r="AH1060" s="15"/>
      <c r="AI1060" s="15"/>
      <c r="AJ1060" s="15"/>
      <c r="AK1060" s="15"/>
      <c r="AL1060" s="15"/>
      <c r="AM1060" s="15"/>
      <c r="AN1060" s="15"/>
      <c r="AO1060" s="15"/>
      <c r="AP1060" s="16"/>
      <c r="AQ1060" s="16"/>
    </row>
    <row r="1061" spans="3:43" s="8" customFormat="1" x14ac:dyDescent="0.35">
      <c r="C1061" s="14"/>
      <c r="D1061" s="15"/>
      <c r="E1061" s="15"/>
      <c r="F1061" s="15"/>
      <c r="G1061" s="15"/>
      <c r="H1061" s="15"/>
      <c r="I1061" s="15"/>
      <c r="J1061" s="15"/>
      <c r="K1061" s="15"/>
      <c r="L1061" s="15"/>
      <c r="M1061" s="15"/>
      <c r="N1061" s="15"/>
      <c r="O1061" s="15"/>
      <c r="P1061" s="15"/>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15"/>
      <c r="AM1061" s="15"/>
      <c r="AN1061" s="15"/>
      <c r="AO1061" s="15"/>
      <c r="AP1061" s="16"/>
      <c r="AQ1061" s="16"/>
    </row>
    <row r="1062" spans="3:43" s="8" customFormat="1" x14ac:dyDescent="0.35">
      <c r="C1062" s="14"/>
      <c r="D1062" s="15"/>
      <c r="E1062" s="15"/>
      <c r="F1062" s="15"/>
      <c r="G1062" s="15"/>
      <c r="H1062" s="15"/>
      <c r="I1062" s="15"/>
      <c r="J1062" s="15"/>
      <c r="K1062" s="15"/>
      <c r="L1062" s="15"/>
      <c r="M1062" s="15"/>
      <c r="N1062" s="15"/>
      <c r="O1062" s="15"/>
      <c r="P1062" s="15"/>
      <c r="Q1062" s="15"/>
      <c r="R1062" s="15"/>
      <c r="S1062" s="15"/>
      <c r="T1062" s="15"/>
      <c r="U1062" s="15"/>
      <c r="V1062" s="15"/>
      <c r="W1062" s="15"/>
      <c r="X1062" s="15"/>
      <c r="Y1062" s="15"/>
      <c r="Z1062" s="15"/>
      <c r="AA1062" s="15"/>
      <c r="AB1062" s="15"/>
      <c r="AC1062" s="15"/>
      <c r="AD1062" s="15"/>
      <c r="AE1062" s="15"/>
      <c r="AF1062" s="15"/>
      <c r="AG1062" s="15"/>
      <c r="AH1062" s="15"/>
      <c r="AI1062" s="15"/>
      <c r="AJ1062" s="15"/>
      <c r="AK1062" s="15"/>
      <c r="AL1062" s="15"/>
      <c r="AM1062" s="15"/>
      <c r="AN1062" s="15"/>
      <c r="AO1062" s="15"/>
      <c r="AP1062" s="16"/>
      <c r="AQ1062" s="16"/>
    </row>
    <row r="1063" spans="3:43" s="8" customFormat="1" x14ac:dyDescent="0.35">
      <c r="C1063" s="14"/>
      <c r="D1063" s="15"/>
      <c r="E1063" s="15"/>
      <c r="F1063" s="15"/>
      <c r="G1063" s="15"/>
      <c r="H1063" s="15"/>
      <c r="I1063" s="15"/>
      <c r="J1063" s="15"/>
      <c r="K1063" s="15"/>
      <c r="L1063" s="15"/>
      <c r="M1063" s="15"/>
      <c r="N1063" s="15"/>
      <c r="O1063" s="15"/>
      <c r="P1063" s="15"/>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15"/>
      <c r="AM1063" s="15"/>
      <c r="AN1063" s="15"/>
      <c r="AO1063" s="15"/>
      <c r="AP1063" s="16"/>
      <c r="AQ1063" s="16"/>
    </row>
    <row r="1064" spans="3:43" s="8" customFormat="1" x14ac:dyDescent="0.35">
      <c r="C1064" s="14"/>
      <c r="D1064" s="15"/>
      <c r="E1064" s="15"/>
      <c r="F1064" s="15"/>
      <c r="G1064" s="15"/>
      <c r="H1064" s="15"/>
      <c r="I1064" s="15"/>
      <c r="J1064" s="15"/>
      <c r="K1064" s="15"/>
      <c r="L1064" s="15"/>
      <c r="M1064" s="15"/>
      <c r="N1064" s="15"/>
      <c r="O1064" s="15"/>
      <c r="P1064" s="15"/>
      <c r="Q1064" s="15"/>
      <c r="R1064" s="15"/>
      <c r="S1064" s="15"/>
      <c r="T1064" s="15"/>
      <c r="U1064" s="15"/>
      <c r="V1064" s="15"/>
      <c r="W1064" s="15"/>
      <c r="X1064" s="15"/>
      <c r="Y1064" s="15"/>
      <c r="Z1064" s="15"/>
      <c r="AA1064" s="15"/>
      <c r="AB1064" s="15"/>
      <c r="AC1064" s="15"/>
      <c r="AD1064" s="15"/>
      <c r="AE1064" s="15"/>
      <c r="AF1064" s="15"/>
      <c r="AG1064" s="15"/>
      <c r="AH1064" s="15"/>
      <c r="AI1064" s="15"/>
      <c r="AJ1064" s="15"/>
      <c r="AK1064" s="15"/>
      <c r="AL1064" s="15"/>
      <c r="AM1064" s="15"/>
      <c r="AN1064" s="15"/>
      <c r="AO1064" s="15"/>
      <c r="AP1064" s="16"/>
      <c r="AQ1064" s="16"/>
    </row>
    <row r="1065" spans="3:43" s="8" customFormat="1" x14ac:dyDescent="0.35">
      <c r="C1065" s="14"/>
      <c r="D1065" s="15"/>
      <c r="E1065" s="15"/>
      <c r="F1065" s="15"/>
      <c r="G1065" s="15"/>
      <c r="H1065" s="15"/>
      <c r="I1065" s="15"/>
      <c r="J1065" s="15"/>
      <c r="K1065" s="15"/>
      <c r="L1065" s="15"/>
      <c r="M1065" s="15"/>
      <c r="N1065" s="15"/>
      <c r="O1065" s="15"/>
      <c r="P1065" s="15"/>
      <c r="Q1065" s="15"/>
      <c r="R1065" s="15"/>
      <c r="S1065" s="15"/>
      <c r="T1065" s="15"/>
      <c r="U1065" s="15"/>
      <c r="V1065" s="15"/>
      <c r="W1065" s="15"/>
      <c r="X1065" s="15"/>
      <c r="Y1065" s="15"/>
      <c r="Z1065" s="15"/>
      <c r="AA1065" s="15"/>
      <c r="AB1065" s="15"/>
      <c r="AC1065" s="15"/>
      <c r="AD1065" s="15"/>
      <c r="AE1065" s="15"/>
      <c r="AF1065" s="15"/>
      <c r="AG1065" s="15"/>
      <c r="AH1065" s="15"/>
      <c r="AI1065" s="15"/>
      <c r="AJ1065" s="15"/>
      <c r="AK1065" s="15"/>
      <c r="AL1065" s="15"/>
      <c r="AM1065" s="15"/>
      <c r="AN1065" s="15"/>
      <c r="AO1065" s="15"/>
      <c r="AP1065" s="16"/>
      <c r="AQ1065" s="16"/>
    </row>
    <row r="1066" spans="3:43" s="8" customFormat="1" x14ac:dyDescent="0.35">
      <c r="C1066" s="14"/>
      <c r="D1066" s="15"/>
      <c r="E1066" s="15"/>
      <c r="F1066" s="15"/>
      <c r="G1066" s="15"/>
      <c r="H1066" s="15"/>
      <c r="I1066" s="15"/>
      <c r="J1066" s="15"/>
      <c r="K1066" s="15"/>
      <c r="L1066" s="15"/>
      <c r="M1066" s="15"/>
      <c r="N1066" s="15"/>
      <c r="O1066" s="15"/>
      <c r="P1066" s="15"/>
      <c r="Q1066" s="15"/>
      <c r="R1066" s="15"/>
      <c r="S1066" s="15"/>
      <c r="T1066" s="15"/>
      <c r="U1066" s="15"/>
      <c r="V1066" s="15"/>
      <c r="W1066" s="15"/>
      <c r="X1066" s="15"/>
      <c r="Y1066" s="15"/>
      <c r="Z1066" s="15"/>
      <c r="AA1066" s="15"/>
      <c r="AB1066" s="15"/>
      <c r="AC1066" s="15"/>
      <c r="AD1066" s="15"/>
      <c r="AE1066" s="15"/>
      <c r="AF1066" s="15"/>
      <c r="AG1066" s="15"/>
      <c r="AH1066" s="15"/>
      <c r="AI1066" s="15"/>
      <c r="AJ1066" s="15"/>
      <c r="AK1066" s="15"/>
      <c r="AL1066" s="15"/>
      <c r="AM1066" s="15"/>
      <c r="AN1066" s="15"/>
      <c r="AO1066" s="15"/>
      <c r="AP1066" s="16"/>
      <c r="AQ1066" s="16"/>
    </row>
    <row r="1067" spans="3:43" s="8" customFormat="1" x14ac:dyDescent="0.35">
      <c r="C1067" s="14"/>
      <c r="D1067" s="15"/>
      <c r="E1067" s="15"/>
      <c r="F1067" s="15"/>
      <c r="G1067" s="15"/>
      <c r="H1067" s="15"/>
      <c r="I1067" s="15"/>
      <c r="J1067" s="15"/>
      <c r="K1067" s="15"/>
      <c r="L1067" s="15"/>
      <c r="M1067" s="15"/>
      <c r="N1067" s="15"/>
      <c r="O1067" s="15"/>
      <c r="P1067" s="15"/>
      <c r="Q1067" s="15"/>
      <c r="R1067" s="15"/>
      <c r="S1067" s="15"/>
      <c r="T1067" s="15"/>
      <c r="U1067" s="15"/>
      <c r="V1067" s="15"/>
      <c r="W1067" s="15"/>
      <c r="X1067" s="15"/>
      <c r="Y1067" s="15"/>
      <c r="Z1067" s="15"/>
      <c r="AA1067" s="15"/>
      <c r="AB1067" s="15"/>
      <c r="AC1067" s="15"/>
      <c r="AD1067" s="15"/>
      <c r="AE1067" s="15"/>
      <c r="AF1067" s="15"/>
      <c r="AG1067" s="15"/>
      <c r="AH1067" s="15"/>
      <c r="AI1067" s="15"/>
      <c r="AJ1067" s="15"/>
      <c r="AK1067" s="15"/>
      <c r="AL1067" s="15"/>
      <c r="AM1067" s="15"/>
      <c r="AN1067" s="15"/>
      <c r="AO1067" s="15"/>
      <c r="AP1067" s="16"/>
      <c r="AQ1067" s="16"/>
    </row>
    <row r="1068" spans="3:43" s="8" customFormat="1" x14ac:dyDescent="0.35">
      <c r="C1068" s="14"/>
      <c r="D1068" s="15"/>
      <c r="E1068" s="15"/>
      <c r="F1068" s="15"/>
      <c r="G1068" s="15"/>
      <c r="H1068" s="15"/>
      <c r="I1068" s="15"/>
      <c r="J1068" s="15"/>
      <c r="K1068" s="15"/>
      <c r="L1068" s="15"/>
      <c r="M1068" s="15"/>
      <c r="N1068" s="15"/>
      <c r="O1068" s="15"/>
      <c r="P1068" s="15"/>
      <c r="Q1068" s="15"/>
      <c r="R1068" s="15"/>
      <c r="S1068" s="15"/>
      <c r="T1068" s="15"/>
      <c r="U1068" s="15"/>
      <c r="V1068" s="15"/>
      <c r="W1068" s="15"/>
      <c r="X1068" s="15"/>
      <c r="Y1068" s="15"/>
      <c r="Z1068" s="15"/>
      <c r="AA1068" s="15"/>
      <c r="AB1068" s="15"/>
      <c r="AC1068" s="15"/>
      <c r="AD1068" s="15"/>
      <c r="AE1068" s="15"/>
      <c r="AF1068" s="15"/>
      <c r="AG1068" s="15"/>
      <c r="AH1068" s="15"/>
      <c r="AI1068" s="15"/>
      <c r="AJ1068" s="15"/>
      <c r="AK1068" s="15"/>
      <c r="AL1068" s="15"/>
      <c r="AM1068" s="15"/>
      <c r="AN1068" s="15"/>
      <c r="AO1068" s="15"/>
      <c r="AP1068" s="16"/>
      <c r="AQ1068" s="16"/>
    </row>
    <row r="1069" spans="3:43" s="8" customFormat="1" x14ac:dyDescent="0.35">
      <c r="C1069" s="14"/>
      <c r="D1069" s="15"/>
      <c r="E1069" s="15"/>
      <c r="F1069" s="15"/>
      <c r="G1069" s="15"/>
      <c r="H1069" s="15"/>
      <c r="I1069" s="15"/>
      <c r="J1069" s="15"/>
      <c r="K1069" s="15"/>
      <c r="L1069" s="15"/>
      <c r="M1069" s="15"/>
      <c r="N1069" s="15"/>
      <c r="O1069" s="15"/>
      <c r="P1069" s="15"/>
      <c r="Q1069" s="15"/>
      <c r="R1069" s="15"/>
      <c r="S1069" s="15"/>
      <c r="T1069" s="15"/>
      <c r="U1069" s="15"/>
      <c r="V1069" s="15"/>
      <c r="W1069" s="15"/>
      <c r="X1069" s="15"/>
      <c r="Y1069" s="15"/>
      <c r="Z1069" s="15"/>
      <c r="AA1069" s="15"/>
      <c r="AB1069" s="15"/>
      <c r="AC1069" s="15"/>
      <c r="AD1069" s="15"/>
      <c r="AE1069" s="15"/>
      <c r="AF1069" s="15"/>
      <c r="AG1069" s="15"/>
      <c r="AH1069" s="15"/>
      <c r="AI1069" s="15"/>
      <c r="AJ1069" s="15"/>
      <c r="AK1069" s="15"/>
      <c r="AL1069" s="15"/>
      <c r="AM1069" s="15"/>
      <c r="AN1069" s="15"/>
      <c r="AO1069" s="15"/>
      <c r="AP1069" s="16"/>
      <c r="AQ1069" s="16"/>
    </row>
    <row r="1070" spans="3:43" s="8" customFormat="1" x14ac:dyDescent="0.35">
      <c r="C1070" s="14"/>
      <c r="D1070" s="15"/>
      <c r="E1070" s="15"/>
      <c r="F1070" s="15"/>
      <c r="G1070" s="15"/>
      <c r="H1070" s="15"/>
      <c r="I1070" s="15"/>
      <c r="J1070" s="15"/>
      <c r="K1070" s="15"/>
      <c r="L1070" s="15"/>
      <c r="M1070" s="15"/>
      <c r="N1070" s="15"/>
      <c r="O1070" s="15"/>
      <c r="P1070" s="15"/>
      <c r="Q1070" s="15"/>
      <c r="R1070" s="15"/>
      <c r="S1070" s="15"/>
      <c r="T1070" s="15"/>
      <c r="U1070" s="15"/>
      <c r="V1070" s="15"/>
      <c r="W1070" s="15"/>
      <c r="X1070" s="15"/>
      <c r="Y1070" s="15"/>
      <c r="Z1070" s="15"/>
      <c r="AA1070" s="15"/>
      <c r="AB1070" s="15"/>
      <c r="AC1070" s="15"/>
      <c r="AD1070" s="15"/>
      <c r="AE1070" s="15"/>
      <c r="AF1070" s="15"/>
      <c r="AG1070" s="15"/>
      <c r="AH1070" s="15"/>
      <c r="AI1070" s="15"/>
      <c r="AJ1070" s="15"/>
      <c r="AK1070" s="15"/>
      <c r="AL1070" s="15"/>
      <c r="AM1070" s="15"/>
      <c r="AN1070" s="15"/>
      <c r="AO1070" s="15"/>
      <c r="AP1070" s="16"/>
      <c r="AQ1070" s="16"/>
    </row>
    <row r="1071" spans="3:43" s="8" customFormat="1" x14ac:dyDescent="0.35">
      <c r="C1071" s="14"/>
      <c r="D1071" s="15"/>
      <c r="E1071" s="15"/>
      <c r="F1071" s="15"/>
      <c r="G1071" s="15"/>
      <c r="H1071" s="15"/>
      <c r="I1071" s="15"/>
      <c r="J1071" s="15"/>
      <c r="K1071" s="15"/>
      <c r="L1071" s="15"/>
      <c r="M1071" s="15"/>
      <c r="N1071" s="15"/>
      <c r="O1071" s="15"/>
      <c r="P1071" s="15"/>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15"/>
      <c r="AM1071" s="15"/>
      <c r="AN1071" s="15"/>
      <c r="AO1071" s="15"/>
      <c r="AP1071" s="16"/>
      <c r="AQ1071" s="16"/>
    </row>
    <row r="1072" spans="3:43" s="8" customFormat="1" x14ac:dyDescent="0.35">
      <c r="C1072" s="14"/>
      <c r="D1072" s="15"/>
      <c r="E1072" s="15"/>
      <c r="F1072" s="15"/>
      <c r="G1072" s="15"/>
      <c r="H1072" s="15"/>
      <c r="I1072" s="15"/>
      <c r="J1072" s="15"/>
      <c r="K1072" s="15"/>
      <c r="L1072" s="15"/>
      <c r="M1072" s="15"/>
      <c r="N1072" s="15"/>
      <c r="O1072" s="15"/>
      <c r="P1072" s="15"/>
      <c r="Q1072" s="15"/>
      <c r="R1072" s="15"/>
      <c r="S1072" s="15"/>
      <c r="T1072" s="15"/>
      <c r="U1072" s="15"/>
      <c r="V1072" s="15"/>
      <c r="W1072" s="15"/>
      <c r="X1072" s="15"/>
      <c r="Y1072" s="15"/>
      <c r="Z1072" s="15"/>
      <c r="AA1072" s="15"/>
      <c r="AB1072" s="15"/>
      <c r="AC1072" s="15"/>
      <c r="AD1072" s="15"/>
      <c r="AE1072" s="15"/>
      <c r="AF1072" s="15"/>
      <c r="AG1072" s="15"/>
      <c r="AH1072" s="15"/>
      <c r="AI1072" s="15"/>
      <c r="AJ1072" s="15"/>
      <c r="AK1072" s="15"/>
      <c r="AL1072" s="15"/>
      <c r="AM1072" s="15"/>
      <c r="AN1072" s="15"/>
      <c r="AO1072" s="15"/>
      <c r="AP1072" s="16"/>
      <c r="AQ1072" s="16"/>
    </row>
    <row r="1073" spans="1:43" s="8" customFormat="1" x14ac:dyDescent="0.35">
      <c r="C1073" s="14"/>
      <c r="D1073" s="15"/>
      <c r="E1073" s="15"/>
      <c r="F1073" s="15"/>
      <c r="G1073" s="15"/>
      <c r="H1073" s="15"/>
      <c r="I1073" s="15"/>
      <c r="J1073" s="15"/>
      <c r="K1073" s="15"/>
      <c r="L1073" s="15"/>
      <c r="M1073" s="15"/>
      <c r="N1073" s="15"/>
      <c r="O1073" s="15"/>
      <c r="P1073" s="15"/>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15"/>
      <c r="AM1073" s="15"/>
      <c r="AN1073" s="15"/>
      <c r="AO1073" s="15"/>
      <c r="AP1073" s="16"/>
      <c r="AQ1073" s="16"/>
    </row>
    <row r="1074" spans="1:43" s="8" customFormat="1" x14ac:dyDescent="0.35">
      <c r="C1074" s="14"/>
      <c r="D1074" s="15"/>
      <c r="E1074" s="15"/>
      <c r="F1074" s="15"/>
      <c r="G1074" s="15"/>
      <c r="H1074" s="15"/>
      <c r="I1074" s="15"/>
      <c r="J1074" s="15"/>
      <c r="K1074" s="15"/>
      <c r="L1074" s="15"/>
      <c r="M1074" s="15"/>
      <c r="N1074" s="15"/>
      <c r="O1074" s="15"/>
      <c r="P1074" s="15"/>
      <c r="Q1074" s="15"/>
      <c r="R1074" s="15"/>
      <c r="S1074" s="15"/>
      <c r="T1074" s="15"/>
      <c r="U1074" s="15"/>
      <c r="V1074" s="15"/>
      <c r="W1074" s="15"/>
      <c r="X1074" s="15"/>
      <c r="Y1074" s="15"/>
      <c r="Z1074" s="15"/>
      <c r="AA1074" s="15"/>
      <c r="AB1074" s="15"/>
      <c r="AC1074" s="15"/>
      <c r="AD1074" s="15"/>
      <c r="AE1074" s="15"/>
      <c r="AF1074" s="15"/>
      <c r="AG1074" s="15"/>
      <c r="AH1074" s="15"/>
      <c r="AI1074" s="15"/>
      <c r="AJ1074" s="15"/>
      <c r="AK1074" s="15"/>
      <c r="AL1074" s="15"/>
      <c r="AM1074" s="15"/>
      <c r="AN1074" s="15"/>
      <c r="AO1074" s="15"/>
      <c r="AP1074" s="16"/>
      <c r="AQ1074" s="16"/>
    </row>
    <row r="1075" spans="1:43" s="8" customFormat="1" x14ac:dyDescent="0.35">
      <c r="C1075" s="14"/>
      <c r="D1075" s="15"/>
      <c r="E1075" s="15"/>
      <c r="F1075" s="15"/>
      <c r="G1075" s="15"/>
      <c r="H1075" s="15"/>
      <c r="I1075" s="15"/>
      <c r="J1075" s="15"/>
      <c r="K1075" s="15"/>
      <c r="L1075" s="15"/>
      <c r="M1075" s="15"/>
      <c r="N1075" s="15"/>
      <c r="O1075" s="15"/>
      <c r="P1075" s="15"/>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15"/>
      <c r="AM1075" s="15"/>
      <c r="AN1075" s="15"/>
      <c r="AO1075" s="15"/>
      <c r="AP1075" s="16"/>
      <c r="AQ1075" s="16"/>
    </row>
    <row r="1076" spans="1:43" s="8" customFormat="1" x14ac:dyDescent="0.35">
      <c r="C1076" s="14"/>
      <c r="D1076" s="15"/>
      <c r="E1076" s="15"/>
      <c r="F1076" s="15"/>
      <c r="G1076" s="15"/>
      <c r="H1076" s="15"/>
      <c r="I1076" s="15"/>
      <c r="J1076" s="15"/>
      <c r="K1076" s="15"/>
      <c r="L1076" s="15"/>
      <c r="M1076" s="15"/>
      <c r="N1076" s="15"/>
      <c r="O1076" s="15"/>
      <c r="P1076" s="15"/>
      <c r="Q1076" s="15"/>
      <c r="R1076" s="15"/>
      <c r="S1076" s="15"/>
      <c r="T1076" s="15"/>
      <c r="U1076" s="15"/>
      <c r="V1076" s="15"/>
      <c r="W1076" s="15"/>
      <c r="X1076" s="15"/>
      <c r="Y1076" s="15"/>
      <c r="Z1076" s="15"/>
      <c r="AA1076" s="15"/>
      <c r="AB1076" s="15"/>
      <c r="AC1076" s="15"/>
      <c r="AD1076" s="15"/>
      <c r="AE1076" s="15"/>
      <c r="AF1076" s="15"/>
      <c r="AG1076" s="15"/>
      <c r="AH1076" s="15"/>
      <c r="AI1076" s="15"/>
      <c r="AJ1076" s="15"/>
      <c r="AK1076" s="15"/>
      <c r="AL1076" s="15"/>
      <c r="AM1076" s="15"/>
      <c r="AN1076" s="15"/>
      <c r="AO1076" s="15"/>
      <c r="AP1076" s="16"/>
      <c r="AQ1076" s="16"/>
    </row>
    <row r="1077" spans="1:43" s="8" customFormat="1" x14ac:dyDescent="0.35">
      <c r="C1077" s="14"/>
      <c r="D1077" s="15"/>
      <c r="E1077" s="15"/>
      <c r="F1077" s="15"/>
      <c r="G1077" s="15"/>
      <c r="H1077" s="15"/>
      <c r="I1077" s="15"/>
      <c r="J1077" s="15"/>
      <c r="K1077" s="15"/>
      <c r="L1077" s="15"/>
      <c r="M1077" s="15"/>
      <c r="N1077" s="15"/>
      <c r="O1077" s="15"/>
      <c r="P1077" s="15"/>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15"/>
      <c r="AM1077" s="15"/>
      <c r="AN1077" s="15"/>
      <c r="AO1077" s="15"/>
      <c r="AP1077" s="16"/>
      <c r="AQ1077" s="16"/>
    </row>
    <row r="1078" spans="1:43" s="8" customFormat="1" x14ac:dyDescent="0.35">
      <c r="C1078" s="14"/>
      <c r="D1078" s="15"/>
      <c r="E1078" s="15"/>
      <c r="F1078" s="15"/>
      <c r="G1078" s="15"/>
      <c r="H1078" s="15"/>
      <c r="I1078" s="15"/>
      <c r="J1078" s="15"/>
      <c r="K1078" s="15"/>
      <c r="L1078" s="15"/>
      <c r="M1078" s="15"/>
      <c r="N1078" s="15"/>
      <c r="O1078" s="15"/>
      <c r="P1078" s="15"/>
      <c r="Q1078" s="15"/>
      <c r="R1078" s="15"/>
      <c r="S1078" s="15"/>
      <c r="T1078" s="15"/>
      <c r="U1078" s="15"/>
      <c r="V1078" s="15"/>
      <c r="W1078" s="15"/>
      <c r="X1078" s="15"/>
      <c r="Y1078" s="15"/>
      <c r="Z1078" s="15"/>
      <c r="AA1078" s="15"/>
      <c r="AB1078" s="15"/>
      <c r="AC1078" s="15"/>
      <c r="AD1078" s="15"/>
      <c r="AE1078" s="15"/>
      <c r="AF1078" s="15"/>
      <c r="AG1078" s="15"/>
      <c r="AH1078" s="15"/>
      <c r="AI1078" s="15"/>
      <c r="AJ1078" s="15"/>
      <c r="AK1078" s="15"/>
      <c r="AL1078" s="15"/>
      <c r="AM1078" s="15"/>
      <c r="AN1078" s="15"/>
      <c r="AO1078" s="15"/>
      <c r="AP1078" s="16"/>
      <c r="AQ1078" s="16"/>
    </row>
    <row r="1079" spans="1:43" s="8" customFormat="1" x14ac:dyDescent="0.35">
      <c r="C1079" s="14"/>
      <c r="D1079" s="15"/>
      <c r="E1079" s="15"/>
      <c r="F1079" s="15"/>
      <c r="G1079" s="15"/>
      <c r="H1079" s="15"/>
      <c r="I1079" s="15"/>
      <c r="J1079" s="15"/>
      <c r="K1079" s="15"/>
      <c r="L1079" s="15"/>
      <c r="M1079" s="15"/>
      <c r="N1079" s="15"/>
      <c r="O1079" s="15"/>
      <c r="P1079" s="15"/>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15"/>
      <c r="AM1079" s="15"/>
      <c r="AN1079" s="15"/>
      <c r="AO1079" s="15"/>
      <c r="AP1079" s="16"/>
      <c r="AQ1079" s="16"/>
    </row>
    <row r="1080" spans="1:43" s="8" customFormat="1" x14ac:dyDescent="0.35">
      <c r="C1080" s="14"/>
      <c r="D1080" s="15"/>
      <c r="E1080" s="15"/>
      <c r="F1080" s="15"/>
      <c r="G1080" s="15"/>
      <c r="H1080" s="15"/>
      <c r="I1080" s="15"/>
      <c r="J1080" s="15"/>
      <c r="K1080" s="15"/>
      <c r="L1080" s="15"/>
      <c r="M1080" s="15"/>
      <c r="N1080" s="15"/>
      <c r="O1080" s="15"/>
      <c r="P1080" s="15"/>
      <c r="Q1080" s="15"/>
      <c r="R1080" s="15"/>
      <c r="S1080" s="15"/>
      <c r="T1080" s="15"/>
      <c r="U1080" s="15"/>
      <c r="V1080" s="15"/>
      <c r="W1080" s="15"/>
      <c r="X1080" s="15"/>
      <c r="Y1080" s="15"/>
      <c r="Z1080" s="15"/>
      <c r="AA1080" s="15"/>
      <c r="AB1080" s="15"/>
      <c r="AC1080" s="15"/>
      <c r="AD1080" s="15"/>
      <c r="AE1080" s="15"/>
      <c r="AF1080" s="15"/>
      <c r="AG1080" s="15"/>
      <c r="AH1080" s="15"/>
      <c r="AI1080" s="15"/>
      <c r="AJ1080" s="15"/>
      <c r="AK1080" s="15"/>
      <c r="AL1080" s="15"/>
      <c r="AM1080" s="15"/>
      <c r="AN1080" s="15"/>
      <c r="AO1080" s="15"/>
      <c r="AP1080" s="16"/>
      <c r="AQ1080" s="16"/>
    </row>
    <row r="1081" spans="1:43" s="2" customFormat="1" x14ac:dyDescent="0.35">
      <c r="A1081" s="11"/>
      <c r="B1081" s="11"/>
      <c r="C1081" s="13"/>
      <c r="D1081" s="12"/>
      <c r="E1081" s="12"/>
      <c r="F1081" s="12"/>
      <c r="G1081" s="12"/>
      <c r="H1081" s="12"/>
      <c r="I1081" s="12"/>
      <c r="J1081" s="12"/>
      <c r="K1081" s="12"/>
      <c r="L1081" s="12"/>
      <c r="M1081" s="12"/>
      <c r="N1081" s="12"/>
      <c r="O1081" s="12"/>
      <c r="P1081" s="12"/>
      <c r="Q1081" s="12"/>
      <c r="R1081" s="12"/>
      <c r="S1081" s="12"/>
      <c r="T1081" s="12"/>
      <c r="U1081" s="12"/>
      <c r="V1081" s="12"/>
      <c r="W1081" s="12"/>
      <c r="X1081" s="12"/>
      <c r="Y1081" s="12"/>
      <c r="Z1081" s="12"/>
      <c r="AA1081" s="12"/>
      <c r="AB1081" s="12"/>
      <c r="AC1081" s="12"/>
      <c r="AD1081" s="12"/>
      <c r="AE1081" s="12"/>
      <c r="AF1081" s="12"/>
      <c r="AG1081" s="12"/>
      <c r="AH1081" s="12"/>
      <c r="AI1081" s="12"/>
      <c r="AJ1081" s="12"/>
      <c r="AK1081" s="12"/>
      <c r="AL1081" s="12"/>
      <c r="AM1081" s="12"/>
      <c r="AN1081" s="12"/>
      <c r="AO1081" s="12"/>
      <c r="AP1081" s="10"/>
      <c r="AQ1081" s="10"/>
    </row>
    <row r="1082" spans="1:43" x14ac:dyDescent="0.35">
      <c r="AH1082" s="7"/>
    </row>
    <row r="1083" spans="1:43" x14ac:dyDescent="0.35">
      <c r="AH1083" s="7"/>
    </row>
    <row r="1084" spans="1:43" x14ac:dyDescent="0.35">
      <c r="AH1084" s="7"/>
    </row>
    <row r="1085" spans="1:43" x14ac:dyDescent="0.35">
      <c r="AH1085" s="7"/>
    </row>
    <row r="1086" spans="1:43" x14ac:dyDescent="0.35">
      <c r="AH1086" s="7"/>
    </row>
    <row r="1087" spans="1:43" x14ac:dyDescent="0.35">
      <c r="AH1087" s="7"/>
    </row>
    <row r="1088" spans="1:43" x14ac:dyDescent="0.35">
      <c r="AH1088" s="7"/>
    </row>
    <row r="1089" spans="34:34" x14ac:dyDescent="0.35">
      <c r="AH1089" s="7"/>
    </row>
    <row r="1090" spans="34:34" x14ac:dyDescent="0.35">
      <c r="AH1090" s="7"/>
    </row>
    <row r="1091" spans="34:34" x14ac:dyDescent="0.35">
      <c r="AH1091" s="7"/>
    </row>
    <row r="1092" spans="34:34" x14ac:dyDescent="0.35">
      <c r="AH1092" s="7"/>
    </row>
    <row r="1093" spans="34:34" x14ac:dyDescent="0.35">
      <c r="AH1093" s="7"/>
    </row>
    <row r="1094" spans="34:34" x14ac:dyDescent="0.35">
      <c r="AH1094" s="7"/>
    </row>
    <row r="1095" spans="34:34" x14ac:dyDescent="0.35">
      <c r="AH1095" s="7"/>
    </row>
    <row r="1096" spans="34:34" x14ac:dyDescent="0.35">
      <c r="AH1096" s="7"/>
    </row>
    <row r="1097" spans="34:34" x14ac:dyDescent="0.35">
      <c r="AH1097" s="7"/>
    </row>
    <row r="1098" spans="34:34" x14ac:dyDescent="0.35">
      <c r="AH1098" s="7"/>
    </row>
    <row r="1099" spans="34:34" x14ac:dyDescent="0.35">
      <c r="AH1099" s="7"/>
    </row>
    <row r="1100" spans="34:34" x14ac:dyDescent="0.35">
      <c r="AH1100" s="7"/>
    </row>
    <row r="1101" spans="34:34" x14ac:dyDescent="0.35">
      <c r="AH1101" s="7"/>
    </row>
    <row r="1102" spans="34:34" x14ac:dyDescent="0.35">
      <c r="AH1102" s="7"/>
    </row>
    <row r="1103" spans="34:34" x14ac:dyDescent="0.35">
      <c r="AH1103" s="7"/>
    </row>
    <row r="1104" spans="34:34" x14ac:dyDescent="0.35">
      <c r="AH1104" s="7"/>
    </row>
    <row r="1105" spans="34:34" x14ac:dyDescent="0.35">
      <c r="AH1105" s="7"/>
    </row>
    <row r="1106" spans="34:34" x14ac:dyDescent="0.35">
      <c r="AH1106" s="7"/>
    </row>
    <row r="1107" spans="34:34" x14ac:dyDescent="0.35">
      <c r="AH1107" s="7"/>
    </row>
    <row r="1108" spans="34:34" x14ac:dyDescent="0.35">
      <c r="AH1108" s="7"/>
    </row>
    <row r="1109" spans="34:34" x14ac:dyDescent="0.35">
      <c r="AH1109" s="7"/>
    </row>
    <row r="1110" spans="34:34" x14ac:dyDescent="0.35">
      <c r="AH1110" s="7"/>
    </row>
    <row r="1111" spans="34:34" x14ac:dyDescent="0.35">
      <c r="AH1111" s="7"/>
    </row>
    <row r="1112" spans="34:34" x14ac:dyDescent="0.35">
      <c r="AH1112" s="7"/>
    </row>
    <row r="1113" spans="34:34" x14ac:dyDescent="0.35">
      <c r="AH1113" s="7"/>
    </row>
    <row r="1114" spans="34:34" x14ac:dyDescent="0.35">
      <c r="AH1114" s="7"/>
    </row>
    <row r="1115" spans="34:34" x14ac:dyDescent="0.35">
      <c r="AH1115" s="7"/>
    </row>
    <row r="1116" spans="34:34" x14ac:dyDescent="0.35">
      <c r="AH1116" s="7"/>
    </row>
    <row r="1117" spans="34:34" x14ac:dyDescent="0.35">
      <c r="AH1117" s="7"/>
    </row>
    <row r="1118" spans="34:34" x14ac:dyDescent="0.35">
      <c r="AH1118" s="7"/>
    </row>
    <row r="1119" spans="34:34" x14ac:dyDescent="0.35">
      <c r="AH1119" s="7"/>
    </row>
    <row r="1120" spans="34:34" x14ac:dyDescent="0.35">
      <c r="AH1120" s="7"/>
    </row>
    <row r="1121" spans="34:34" x14ac:dyDescent="0.35">
      <c r="AH1121" s="7"/>
    </row>
    <row r="1122" spans="34:34" x14ac:dyDescent="0.35">
      <c r="AH1122" s="7"/>
    </row>
    <row r="1123" spans="34:34" x14ac:dyDescent="0.35">
      <c r="AH1123" s="7"/>
    </row>
    <row r="1124" spans="34:34" x14ac:dyDescent="0.35">
      <c r="AH1124" s="7"/>
    </row>
    <row r="1125" spans="34:34" x14ac:dyDescent="0.35">
      <c r="AH1125" s="7"/>
    </row>
    <row r="1126" spans="34:34" x14ac:dyDescent="0.35">
      <c r="AH1126" s="7"/>
    </row>
    <row r="1127" spans="34:34" x14ac:dyDescent="0.35">
      <c r="AH1127" s="7"/>
    </row>
    <row r="1128" spans="34:34" x14ac:dyDescent="0.35">
      <c r="AH1128" s="7"/>
    </row>
    <row r="1129" spans="34:34" x14ac:dyDescent="0.35">
      <c r="AH1129" s="7"/>
    </row>
    <row r="1130" spans="34:34" x14ac:dyDescent="0.35">
      <c r="AH1130" s="7"/>
    </row>
    <row r="1131" spans="34:34" x14ac:dyDescent="0.35">
      <c r="AH1131" s="7"/>
    </row>
    <row r="1132" spans="34:34" x14ac:dyDescent="0.35">
      <c r="AH1132" s="7"/>
    </row>
    <row r="1133" spans="34:34" x14ac:dyDescent="0.35">
      <c r="AH1133" s="7"/>
    </row>
    <row r="1134" spans="34:34" x14ac:dyDescent="0.35">
      <c r="AH1134" s="7"/>
    </row>
    <row r="1135" spans="34:34" x14ac:dyDescent="0.35">
      <c r="AH1135" s="7"/>
    </row>
    <row r="1136" spans="34:34" x14ac:dyDescent="0.35">
      <c r="AH1136" s="7"/>
    </row>
    <row r="1137" spans="34:34" x14ac:dyDescent="0.35">
      <c r="AH1137" s="7"/>
    </row>
    <row r="1138" spans="34:34" x14ac:dyDescent="0.35">
      <c r="AH1138" s="7"/>
    </row>
    <row r="1139" spans="34:34" x14ac:dyDescent="0.35">
      <c r="AH1139" s="7"/>
    </row>
    <row r="1140" spans="34:34" x14ac:dyDescent="0.35">
      <c r="AH1140" s="7"/>
    </row>
    <row r="1141" spans="34:34" x14ac:dyDescent="0.35">
      <c r="AH1141" s="7"/>
    </row>
    <row r="1142" spans="34:34" x14ac:dyDescent="0.35">
      <c r="AH1142" s="7"/>
    </row>
    <row r="1143" spans="34:34" x14ac:dyDescent="0.35">
      <c r="AH1143" s="7"/>
    </row>
    <row r="1144" spans="34:34" x14ac:dyDescent="0.35">
      <c r="AH1144" s="7"/>
    </row>
    <row r="1145" spans="34:34" x14ac:dyDescent="0.35">
      <c r="AH1145" s="7"/>
    </row>
    <row r="1146" spans="34:34" x14ac:dyDescent="0.35">
      <c r="AH1146" s="7"/>
    </row>
    <row r="1147" spans="34:34" x14ac:dyDescent="0.35">
      <c r="AH1147" s="7"/>
    </row>
    <row r="1148" spans="34:34" x14ac:dyDescent="0.35">
      <c r="AH1148" s="7"/>
    </row>
    <row r="1149" spans="34:34" x14ac:dyDescent="0.35">
      <c r="AH1149" s="7"/>
    </row>
    <row r="1150" spans="34:34" x14ac:dyDescent="0.35">
      <c r="AH1150" s="7"/>
    </row>
    <row r="1151" spans="34:34" x14ac:dyDescent="0.35">
      <c r="AH1151" s="7"/>
    </row>
    <row r="1152" spans="34:34" x14ac:dyDescent="0.35">
      <c r="AH1152" s="7"/>
    </row>
    <row r="1153" spans="34:34" x14ac:dyDescent="0.35">
      <c r="AH1153" s="7"/>
    </row>
    <row r="1154" spans="34:34" x14ac:dyDescent="0.35">
      <c r="AH1154" s="7"/>
    </row>
    <row r="1155" spans="34:34" x14ac:dyDescent="0.35">
      <c r="AH1155" s="7"/>
    </row>
    <row r="1156" spans="34:34" x14ac:dyDescent="0.35">
      <c r="AH1156" s="7"/>
    </row>
    <row r="1157" spans="34:34" x14ac:dyDescent="0.35">
      <c r="AH1157" s="7"/>
    </row>
    <row r="1158" spans="34:34" x14ac:dyDescent="0.35">
      <c r="AH1158" s="7"/>
    </row>
    <row r="1159" spans="34:34" x14ac:dyDescent="0.35">
      <c r="AH1159" s="7"/>
    </row>
    <row r="1160" spans="34:34" x14ac:dyDescent="0.35">
      <c r="AH1160" s="7"/>
    </row>
    <row r="1161" spans="34:34" x14ac:dyDescent="0.35">
      <c r="AH1161" s="7"/>
    </row>
    <row r="1162" spans="34:34" x14ac:dyDescent="0.35">
      <c r="AH1162" s="7"/>
    </row>
    <row r="1163" spans="34:34" x14ac:dyDescent="0.35">
      <c r="AH1163" s="7"/>
    </row>
    <row r="1164" spans="34:34" x14ac:dyDescent="0.35">
      <c r="AH1164" s="7"/>
    </row>
    <row r="1165" spans="34:34" x14ac:dyDescent="0.35">
      <c r="AH1165" s="7"/>
    </row>
    <row r="1166" spans="34:34" x14ac:dyDescent="0.35">
      <c r="AH1166" s="7"/>
    </row>
    <row r="1167" spans="34:34" x14ac:dyDescent="0.35">
      <c r="AH1167" s="7"/>
    </row>
    <row r="1168" spans="34:34" x14ac:dyDescent="0.35">
      <c r="AH1168" s="7"/>
    </row>
    <row r="1169" spans="34:34" x14ac:dyDescent="0.35">
      <c r="AH1169" s="7"/>
    </row>
    <row r="1170" spans="34:34" x14ac:dyDescent="0.35">
      <c r="AH1170" s="7"/>
    </row>
    <row r="1171" spans="34:34" x14ac:dyDescent="0.35">
      <c r="AH1171" s="7"/>
    </row>
    <row r="1172" spans="34:34" x14ac:dyDescent="0.35">
      <c r="AH1172" s="7"/>
    </row>
    <row r="1173" spans="34:34" x14ac:dyDescent="0.35">
      <c r="AH1173" s="7"/>
    </row>
    <row r="1174" spans="34:34" x14ac:dyDescent="0.35">
      <c r="AH1174" s="7"/>
    </row>
    <row r="1175" spans="34:34" x14ac:dyDescent="0.35">
      <c r="AH1175" s="7"/>
    </row>
    <row r="1176" spans="34:34" x14ac:dyDescent="0.35">
      <c r="AH1176" s="7"/>
    </row>
    <row r="1177" spans="34:34" x14ac:dyDescent="0.35">
      <c r="AH1177" s="7"/>
    </row>
    <row r="1178" spans="34:34" x14ac:dyDescent="0.35">
      <c r="AH1178" s="7"/>
    </row>
    <row r="1179" spans="34:34" x14ac:dyDescent="0.35">
      <c r="AH1179" s="7"/>
    </row>
    <row r="1180" spans="34:34" x14ac:dyDescent="0.35">
      <c r="AH1180" s="7"/>
    </row>
    <row r="1181" spans="34:34" x14ac:dyDescent="0.35">
      <c r="AH1181" s="7"/>
    </row>
    <row r="1182" spans="34:34" x14ac:dyDescent="0.35">
      <c r="AH1182" s="7"/>
    </row>
    <row r="1183" spans="34:34" x14ac:dyDescent="0.35">
      <c r="AH1183" s="7"/>
    </row>
    <row r="1184" spans="34:34" x14ac:dyDescent="0.35">
      <c r="AH1184" s="7"/>
    </row>
    <row r="1185" spans="34:34" x14ac:dyDescent="0.35">
      <c r="AH1185" s="7"/>
    </row>
    <row r="1186" spans="34:34" x14ac:dyDescent="0.35">
      <c r="AH1186" s="7"/>
    </row>
    <row r="1187" spans="34:34" x14ac:dyDescent="0.35">
      <c r="AH1187" s="7"/>
    </row>
    <row r="1188" spans="34:34" x14ac:dyDescent="0.35">
      <c r="AH1188" s="7"/>
    </row>
    <row r="1189" spans="34:34" x14ac:dyDescent="0.35">
      <c r="AH1189" s="7"/>
    </row>
    <row r="1190" spans="34:34" x14ac:dyDescent="0.35">
      <c r="AH1190" s="7"/>
    </row>
    <row r="1191" spans="34:34" x14ac:dyDescent="0.35">
      <c r="AH1191" s="7"/>
    </row>
    <row r="1192" spans="34:34" x14ac:dyDescent="0.35">
      <c r="AH1192" s="7"/>
    </row>
    <row r="1193" spans="34:34" x14ac:dyDescent="0.35">
      <c r="AH1193" s="7"/>
    </row>
    <row r="1194" spans="34:34" x14ac:dyDescent="0.35">
      <c r="AH1194" s="7"/>
    </row>
    <row r="1195" spans="34:34" x14ac:dyDescent="0.35">
      <c r="AH1195" s="7"/>
    </row>
    <row r="1196" spans="34:34" x14ac:dyDescent="0.35">
      <c r="AH1196" s="7"/>
    </row>
    <row r="1197" spans="34:34" x14ac:dyDescent="0.35">
      <c r="AH1197" s="7"/>
    </row>
    <row r="1198" spans="34:34" x14ac:dyDescent="0.35">
      <c r="AH1198" s="7"/>
    </row>
    <row r="1199" spans="34:34" x14ac:dyDescent="0.35">
      <c r="AH1199" s="7"/>
    </row>
    <row r="1200" spans="34:34" x14ac:dyDescent="0.35">
      <c r="AH1200" s="7"/>
    </row>
    <row r="1201" spans="34:34" x14ac:dyDescent="0.35">
      <c r="AH1201" s="7"/>
    </row>
    <row r="1202" spans="34:34" x14ac:dyDescent="0.35">
      <c r="AH1202" s="7"/>
    </row>
    <row r="1203" spans="34:34" x14ac:dyDescent="0.35">
      <c r="AH1203" s="7"/>
    </row>
    <row r="1204" spans="34:34" x14ac:dyDescent="0.35">
      <c r="AH1204" s="7"/>
    </row>
    <row r="1205" spans="34:34" x14ac:dyDescent="0.35">
      <c r="AH1205" s="7"/>
    </row>
    <row r="1206" spans="34:34" x14ac:dyDescent="0.35">
      <c r="AH1206" s="7"/>
    </row>
    <row r="1207" spans="34:34" x14ac:dyDescent="0.35">
      <c r="AH1207" s="7"/>
    </row>
    <row r="1208" spans="34:34" x14ac:dyDescent="0.35">
      <c r="AH1208" s="7"/>
    </row>
    <row r="1209" spans="34:34" x14ac:dyDescent="0.35">
      <c r="AH1209" s="7"/>
    </row>
    <row r="1210" spans="34:34" x14ac:dyDescent="0.35">
      <c r="AH1210" s="7"/>
    </row>
    <row r="1211" spans="34:34" x14ac:dyDescent="0.35">
      <c r="AH1211" s="7"/>
    </row>
    <row r="1212" spans="34:34" x14ac:dyDescent="0.35">
      <c r="AH1212" s="7"/>
    </row>
    <row r="1213" spans="34:34" x14ac:dyDescent="0.35">
      <c r="AH1213" s="7"/>
    </row>
    <row r="1214" spans="34:34" x14ac:dyDescent="0.35">
      <c r="AH1214" s="7"/>
    </row>
    <row r="1215" spans="34:34" x14ac:dyDescent="0.35">
      <c r="AH1215" s="7"/>
    </row>
    <row r="1216" spans="34:34" x14ac:dyDescent="0.35">
      <c r="AH1216" s="7"/>
    </row>
    <row r="1217" spans="34:34" x14ac:dyDescent="0.35">
      <c r="AH1217" s="7"/>
    </row>
    <row r="1218" spans="34:34" x14ac:dyDescent="0.35">
      <c r="AH1218" s="7"/>
    </row>
    <row r="1219" spans="34:34" x14ac:dyDescent="0.35">
      <c r="AH1219" s="7"/>
    </row>
    <row r="1220" spans="34:34" x14ac:dyDescent="0.35">
      <c r="AH1220" s="7"/>
    </row>
    <row r="1221" spans="34:34" x14ac:dyDescent="0.35">
      <c r="AH1221" s="7"/>
    </row>
    <row r="1222" spans="34:34" x14ac:dyDescent="0.35">
      <c r="AH1222" s="7"/>
    </row>
    <row r="1223" spans="34:34" x14ac:dyDescent="0.35">
      <c r="AH1223" s="7"/>
    </row>
    <row r="1224" spans="34:34" x14ac:dyDescent="0.35">
      <c r="AH1224" s="7"/>
    </row>
    <row r="1225" spans="34:34" x14ac:dyDescent="0.35">
      <c r="AH1225" s="7"/>
    </row>
    <row r="1226" spans="34:34" x14ac:dyDescent="0.35">
      <c r="AH1226" s="7"/>
    </row>
    <row r="1227" spans="34:34" x14ac:dyDescent="0.35">
      <c r="AH1227" s="7"/>
    </row>
    <row r="1228" spans="34:34" x14ac:dyDescent="0.35">
      <c r="AH1228" s="7"/>
    </row>
    <row r="1229" spans="34:34" x14ac:dyDescent="0.35">
      <c r="AH1229" s="7"/>
    </row>
    <row r="1230" spans="34:34" x14ac:dyDescent="0.35">
      <c r="AH1230" s="7"/>
    </row>
    <row r="1231" spans="34:34" x14ac:dyDescent="0.35">
      <c r="AH1231" s="7"/>
    </row>
    <row r="1232" spans="34:34" x14ac:dyDescent="0.35">
      <c r="AH1232" s="7"/>
    </row>
    <row r="1233" spans="34:34" x14ac:dyDescent="0.35">
      <c r="AH1233" s="7"/>
    </row>
    <row r="1234" spans="34:34" x14ac:dyDescent="0.35">
      <c r="AH1234" s="7"/>
    </row>
  </sheetData>
  <sheetProtection algorithmName="SHA-512" hashValue="qCrGv/NiEEZceR4EOoxH88MpCNYgZolqq+TSwnTWCBBNH2OpNHrYuGxnAmJGLRbicDV6FS9pP6ggJfC+30ERMw==" saltValue="84D7we+wysctVYtfIghJ2g==" spinCount="100000" sheet="1" formatRows="0" selectLockedCells="1"/>
  <mergeCells count="310">
    <mergeCell ref="A3:I4"/>
    <mergeCell ref="A1:I1"/>
    <mergeCell ref="A2:I2"/>
    <mergeCell ref="A36:E36"/>
    <mergeCell ref="J36:K36"/>
    <mergeCell ref="Q36:Z36"/>
    <mergeCell ref="AH36:AI36"/>
    <mergeCell ref="A12:B12"/>
    <mergeCell ref="A13:B13"/>
    <mergeCell ref="B25:D25"/>
    <mergeCell ref="J35:K35"/>
    <mergeCell ref="A5:B5"/>
    <mergeCell ref="A6:B6"/>
    <mergeCell ref="A38:B41"/>
    <mergeCell ref="A37:E37"/>
    <mergeCell ref="A35:E35"/>
    <mergeCell ref="A32:B32"/>
    <mergeCell ref="A31:E31"/>
    <mergeCell ref="A30:E30"/>
    <mergeCell ref="A29:D29"/>
    <mergeCell ref="A28:D28"/>
    <mergeCell ref="A26:D26"/>
    <mergeCell ref="C38:E38"/>
    <mergeCell ref="C39:C40"/>
    <mergeCell ref="D39:D40"/>
    <mergeCell ref="E39:E40"/>
    <mergeCell ref="AR254:AS254"/>
    <mergeCell ref="AR255:AS255"/>
    <mergeCell ref="AR249:AS249"/>
    <mergeCell ref="AR250:AS250"/>
    <mergeCell ref="AR251:AS251"/>
    <mergeCell ref="AR252:AS252"/>
    <mergeCell ref="AR253:AS253"/>
    <mergeCell ref="AR244:AS244"/>
    <mergeCell ref="AR245:AS245"/>
    <mergeCell ref="AR246:AS246"/>
    <mergeCell ref="AR247:AS247"/>
    <mergeCell ref="AR248:AS248"/>
    <mergeCell ref="AR239:AS239"/>
    <mergeCell ref="AR240:AS240"/>
    <mergeCell ref="AR241:AS241"/>
    <mergeCell ref="AR243:AS243"/>
    <mergeCell ref="AR242:AS242"/>
    <mergeCell ref="AR234:AS234"/>
    <mergeCell ref="AR235:AS235"/>
    <mergeCell ref="AR236:AS236"/>
    <mergeCell ref="AR237:AS237"/>
    <mergeCell ref="AR238:AS238"/>
    <mergeCell ref="AR229:AS229"/>
    <mergeCell ref="AR230:AS230"/>
    <mergeCell ref="AR231:AS231"/>
    <mergeCell ref="AR232:AS232"/>
    <mergeCell ref="AR233:AS233"/>
    <mergeCell ref="AR224:AS224"/>
    <mergeCell ref="AR225:AS225"/>
    <mergeCell ref="AR226:AS226"/>
    <mergeCell ref="AR227:AS227"/>
    <mergeCell ref="AR228:AS228"/>
    <mergeCell ref="AR219:AS219"/>
    <mergeCell ref="AR220:AS220"/>
    <mergeCell ref="AR221:AS221"/>
    <mergeCell ref="AR222:AS222"/>
    <mergeCell ref="AR223:AS223"/>
    <mergeCell ref="AR214:AS214"/>
    <mergeCell ref="AR215:AS215"/>
    <mergeCell ref="AR216:AS216"/>
    <mergeCell ref="AR217:AS217"/>
    <mergeCell ref="AR218:AS218"/>
    <mergeCell ref="AR209:AS209"/>
    <mergeCell ref="AR210:AS210"/>
    <mergeCell ref="AR211:AS211"/>
    <mergeCell ref="AR212:AS212"/>
    <mergeCell ref="AR213:AS213"/>
    <mergeCell ref="AR204:AS204"/>
    <mergeCell ref="AR205:AS205"/>
    <mergeCell ref="AR206:AS206"/>
    <mergeCell ref="AR207:AS207"/>
    <mergeCell ref="AR208:AS208"/>
    <mergeCell ref="AR199:AS199"/>
    <mergeCell ref="AR200:AS200"/>
    <mergeCell ref="AR201:AS201"/>
    <mergeCell ref="AR202:AS202"/>
    <mergeCell ref="AR203:AS203"/>
    <mergeCell ref="AR194:AS194"/>
    <mergeCell ref="AR195:AS195"/>
    <mergeCell ref="AR196:AS196"/>
    <mergeCell ref="AR197:AS197"/>
    <mergeCell ref="AR198:AS198"/>
    <mergeCell ref="AR189:AS189"/>
    <mergeCell ref="AR190:AS190"/>
    <mergeCell ref="AR191:AS191"/>
    <mergeCell ref="AR192:AS192"/>
    <mergeCell ref="AR193:AS193"/>
    <mergeCell ref="AR184:AS184"/>
    <mergeCell ref="AR185:AS185"/>
    <mergeCell ref="AR186:AS186"/>
    <mergeCell ref="AR187:AS187"/>
    <mergeCell ref="AR188:AS188"/>
    <mergeCell ref="AR179:AS179"/>
    <mergeCell ref="AR180:AS180"/>
    <mergeCell ref="AR181:AS181"/>
    <mergeCell ref="AR182:AS182"/>
    <mergeCell ref="AR183:AS183"/>
    <mergeCell ref="AR174:AS174"/>
    <mergeCell ref="AR175:AS175"/>
    <mergeCell ref="AR176:AS176"/>
    <mergeCell ref="AR177:AS177"/>
    <mergeCell ref="AR178:AS178"/>
    <mergeCell ref="AR169:AS169"/>
    <mergeCell ref="AR170:AS170"/>
    <mergeCell ref="AR171:AS171"/>
    <mergeCell ref="AR172:AS172"/>
    <mergeCell ref="AR173:AS173"/>
    <mergeCell ref="AR164:AS164"/>
    <mergeCell ref="AR165:AS165"/>
    <mergeCell ref="AR166:AS166"/>
    <mergeCell ref="AR167:AS167"/>
    <mergeCell ref="AR168:AS168"/>
    <mergeCell ref="AR159:AS159"/>
    <mergeCell ref="AR160:AS160"/>
    <mergeCell ref="AR161:AS161"/>
    <mergeCell ref="AR162:AS162"/>
    <mergeCell ref="AR163:AS163"/>
    <mergeCell ref="AR154:AS154"/>
    <mergeCell ref="AR155:AS155"/>
    <mergeCell ref="AR156:AS156"/>
    <mergeCell ref="AR157:AS157"/>
    <mergeCell ref="AR158:AS158"/>
    <mergeCell ref="AR149:AS149"/>
    <mergeCell ref="AR150:AS150"/>
    <mergeCell ref="AR151:AS151"/>
    <mergeCell ref="AR152:AS152"/>
    <mergeCell ref="AR153:AS153"/>
    <mergeCell ref="AR144:AS144"/>
    <mergeCell ref="AR145:AS145"/>
    <mergeCell ref="AR146:AS146"/>
    <mergeCell ref="AR147:AS147"/>
    <mergeCell ref="AR148:AS148"/>
    <mergeCell ref="AR139:AS139"/>
    <mergeCell ref="AR140:AS140"/>
    <mergeCell ref="AR141:AS141"/>
    <mergeCell ref="AR142:AS142"/>
    <mergeCell ref="AR143:AS143"/>
    <mergeCell ref="AR134:AS134"/>
    <mergeCell ref="AR135:AS135"/>
    <mergeCell ref="AR136:AS136"/>
    <mergeCell ref="AR137:AS137"/>
    <mergeCell ref="AR138:AS138"/>
    <mergeCell ref="AR129:AS129"/>
    <mergeCell ref="AR130:AS130"/>
    <mergeCell ref="AR131:AS131"/>
    <mergeCell ref="AR132:AS132"/>
    <mergeCell ref="AR133:AS133"/>
    <mergeCell ref="AR124:AS124"/>
    <mergeCell ref="AR125:AS125"/>
    <mergeCell ref="AR126:AS126"/>
    <mergeCell ref="AR127:AS127"/>
    <mergeCell ref="AR128:AS128"/>
    <mergeCell ref="AR119:AS119"/>
    <mergeCell ref="AR120:AS120"/>
    <mergeCell ref="AR121:AS121"/>
    <mergeCell ref="AR122:AS122"/>
    <mergeCell ref="AR123:AS123"/>
    <mergeCell ref="AR114:AS114"/>
    <mergeCell ref="AR115:AS115"/>
    <mergeCell ref="AR116:AS116"/>
    <mergeCell ref="AR117:AS117"/>
    <mergeCell ref="AR118:AS118"/>
    <mergeCell ref="AR111:AS111"/>
    <mergeCell ref="AR112:AS112"/>
    <mergeCell ref="AR113:AS113"/>
    <mergeCell ref="AR107:AS107"/>
    <mergeCell ref="AR108:AS108"/>
    <mergeCell ref="AR109:AS109"/>
    <mergeCell ref="AR110:AS110"/>
    <mergeCell ref="AR5:AS5"/>
    <mergeCell ref="AR27:AS27"/>
    <mergeCell ref="AR34:AS34"/>
    <mergeCell ref="AR102:AS102"/>
    <mergeCell ref="AR103:AS103"/>
    <mergeCell ref="AR104:AS104"/>
    <mergeCell ref="AR105:AS105"/>
    <mergeCell ref="AR106:AS106"/>
    <mergeCell ref="AR97:AS97"/>
    <mergeCell ref="AR98:AS98"/>
    <mergeCell ref="AR99:AS99"/>
    <mergeCell ref="AR100:AS100"/>
    <mergeCell ref="AR101:AS101"/>
    <mergeCell ref="AR92:AS92"/>
    <mergeCell ref="AR93:AS93"/>
    <mergeCell ref="AR94:AS94"/>
    <mergeCell ref="AR95:AS95"/>
    <mergeCell ref="AR96:AS96"/>
    <mergeCell ref="AR87:AS87"/>
    <mergeCell ref="AR88:AS88"/>
    <mergeCell ref="AR89:AS89"/>
    <mergeCell ref="AR90:AS90"/>
    <mergeCell ref="AR91:AS91"/>
    <mergeCell ref="AR82:AS82"/>
    <mergeCell ref="AR83:AS83"/>
    <mergeCell ref="AR84:AS84"/>
    <mergeCell ref="AR85:AS85"/>
    <mergeCell ref="AR86:AS86"/>
    <mergeCell ref="AR77:AS77"/>
    <mergeCell ref="AR78:AS78"/>
    <mergeCell ref="AR79:AS79"/>
    <mergeCell ref="AR80:AS80"/>
    <mergeCell ref="AR81:AS81"/>
    <mergeCell ref="AR72:AS72"/>
    <mergeCell ref="AR73:AS73"/>
    <mergeCell ref="AR74:AS74"/>
    <mergeCell ref="AR75:AS75"/>
    <mergeCell ref="AR76:AS76"/>
    <mergeCell ref="AR67:AS67"/>
    <mergeCell ref="AR68:AS68"/>
    <mergeCell ref="AR69:AS69"/>
    <mergeCell ref="AR70:AS70"/>
    <mergeCell ref="AR71:AS71"/>
    <mergeCell ref="AR62:AS62"/>
    <mergeCell ref="AR63:AS63"/>
    <mergeCell ref="AR64:AS64"/>
    <mergeCell ref="AR65:AS65"/>
    <mergeCell ref="AR66:AS66"/>
    <mergeCell ref="AR57:AS57"/>
    <mergeCell ref="AR58:AS58"/>
    <mergeCell ref="AR59:AS59"/>
    <mergeCell ref="AR60:AS60"/>
    <mergeCell ref="AR61:AS61"/>
    <mergeCell ref="AR52:AS52"/>
    <mergeCell ref="AR53:AS53"/>
    <mergeCell ref="AR54:AS54"/>
    <mergeCell ref="AR55:AS55"/>
    <mergeCell ref="AR56:AS56"/>
    <mergeCell ref="AR47:AS47"/>
    <mergeCell ref="AR48:AS48"/>
    <mergeCell ref="AR49:AS49"/>
    <mergeCell ref="AR50:AS50"/>
    <mergeCell ref="AR51:AS51"/>
    <mergeCell ref="AR46:AS46"/>
    <mergeCell ref="R39:T39"/>
    <mergeCell ref="U39:W39"/>
    <mergeCell ref="M39:M40"/>
    <mergeCell ref="N39:N40"/>
    <mergeCell ref="AQ39:AQ42"/>
    <mergeCell ref="AJ39:AJ40"/>
    <mergeCell ref="AK39:AK40"/>
    <mergeCell ref="AL39:AL40"/>
    <mergeCell ref="AR42:AS42"/>
    <mergeCell ref="AR43:AS43"/>
    <mergeCell ref="AR44:AS44"/>
    <mergeCell ref="AR45:AS45"/>
    <mergeCell ref="Q35:Z35"/>
    <mergeCell ref="R38:Z38"/>
    <mergeCell ref="AH35:AI35"/>
    <mergeCell ref="AM39:AM40"/>
    <mergeCell ref="AP39:AP40"/>
    <mergeCell ref="J39:J40"/>
    <mergeCell ref="F39:F41"/>
    <mergeCell ref="G39:G40"/>
    <mergeCell ref="H39:H40"/>
    <mergeCell ref="I39:I40"/>
    <mergeCell ref="V41:V42"/>
    <mergeCell ref="W41:W42"/>
    <mergeCell ref="Y41:Y42"/>
    <mergeCell ref="Z41:Z42"/>
    <mergeCell ref="AB37:AO37"/>
    <mergeCell ref="AC38:AO38"/>
    <mergeCell ref="AB39:AB41"/>
    <mergeCell ref="P39:P40"/>
    <mergeCell ref="Q39:Q41"/>
    <mergeCell ref="AD39:AD40"/>
    <mergeCell ref="AE39:AE40"/>
    <mergeCell ref="AF39:AF40"/>
    <mergeCell ref="AG39:AG40"/>
    <mergeCell ref="AH39:AH40"/>
    <mergeCell ref="AA39:AA41"/>
    <mergeCell ref="AC39:AC40"/>
    <mergeCell ref="F37:P37"/>
    <mergeCell ref="G38:P38"/>
    <mergeCell ref="O39:O40"/>
    <mergeCell ref="K39:K40"/>
    <mergeCell ref="L39:L40"/>
    <mergeCell ref="X39:Z39"/>
    <mergeCell ref="S41:S42"/>
    <mergeCell ref="T41:T42"/>
    <mergeCell ref="Q37:Z37"/>
    <mergeCell ref="AT42:AW42"/>
    <mergeCell ref="AR33:AS33"/>
    <mergeCell ref="AB34:AC34"/>
    <mergeCell ref="C7:H8"/>
    <mergeCell ref="G10:H10"/>
    <mergeCell ref="G12:H12"/>
    <mergeCell ref="C32:F32"/>
    <mergeCell ref="B18:G18"/>
    <mergeCell ref="AR16:AS16"/>
    <mergeCell ref="AR17:AS17"/>
    <mergeCell ref="A22:E22"/>
    <mergeCell ref="A21:E21"/>
    <mergeCell ref="A20:D20"/>
    <mergeCell ref="A19:D19"/>
    <mergeCell ref="A15:I15"/>
    <mergeCell ref="A14:I14"/>
    <mergeCell ref="A7:B8"/>
    <mergeCell ref="A9:B9"/>
    <mergeCell ref="A10:B10"/>
    <mergeCell ref="A11:B11"/>
    <mergeCell ref="A42:B42"/>
    <mergeCell ref="AN39:AN40"/>
    <mergeCell ref="AO39:AO40"/>
    <mergeCell ref="AI39:AI40"/>
  </mergeCells>
  <conditionalFormatting sqref="C42">
    <cfRule type="expression" dxfId="59" priority="6409">
      <formula>AND($C$42&lt;$C41,$C42&lt;&gt;"")</formula>
    </cfRule>
    <cfRule type="expression" dxfId="58" priority="1067">
      <formula>AND($B$43&lt;&gt;"",$C$42="")</formula>
    </cfRule>
  </conditionalFormatting>
  <conditionalFormatting sqref="C43:E117">
    <cfRule type="expression" dxfId="57" priority="579">
      <formula>AND($B43&lt;&gt;"",C$42&gt;C43,C43&lt;&gt;"")</formula>
    </cfRule>
    <cfRule type="expression" dxfId="56" priority="578">
      <formula>AND(C$42&lt;&gt;"",C43="",$B43&lt;&gt;"")</formula>
    </cfRule>
  </conditionalFormatting>
  <conditionalFormatting sqref="D42">
    <cfRule type="expression" dxfId="55" priority="6386">
      <formula>AND($D$42&lt;$D41,$D42&lt;&gt;"")</formula>
    </cfRule>
  </conditionalFormatting>
  <conditionalFormatting sqref="D42:E42">
    <cfRule type="expression" dxfId="54" priority="1065">
      <formula>AND($B$43&lt;&gt;"",D$42="")</formula>
    </cfRule>
  </conditionalFormatting>
  <conditionalFormatting sqref="E42">
    <cfRule type="expression" dxfId="53" priority="6358">
      <formula>AND($E$42&lt;$E41,$E42&lt;&gt;"")</formula>
    </cfRule>
  </conditionalFormatting>
  <conditionalFormatting sqref="G42">
    <cfRule type="expression" dxfId="52" priority="6350">
      <formula>AND($G$42&lt;$G41,$G42&lt;&gt;"")</formula>
    </cfRule>
  </conditionalFormatting>
  <conditionalFormatting sqref="G42:P42">
    <cfRule type="expression" dxfId="51" priority="1054">
      <formula>AND($B$43&lt;&gt;"",G$42="")</formula>
    </cfRule>
  </conditionalFormatting>
  <conditionalFormatting sqref="G43:P117">
    <cfRule type="expression" dxfId="50" priority="399">
      <formula>AND($B43&lt;&gt;"",G$42&gt;G43,G43&lt;&gt;"")</formula>
    </cfRule>
    <cfRule type="expression" dxfId="49" priority="398">
      <formula>AND(G$42&lt;&gt;"",G43="",$B43&lt;&gt;"")</formula>
    </cfRule>
  </conditionalFormatting>
  <conditionalFormatting sqref="H42">
    <cfRule type="expression" dxfId="48" priority="6349">
      <formula>AND($H$42&lt;$H41,$H42&lt;&gt;"")</formula>
    </cfRule>
  </conditionalFormatting>
  <conditionalFormatting sqref="I42">
    <cfRule type="expression" dxfId="47" priority="6348">
      <formula>AND($I$42&lt;$H35,$I42&lt;&gt;"")</formula>
    </cfRule>
  </conditionalFormatting>
  <conditionalFormatting sqref="J42">
    <cfRule type="expression" dxfId="46" priority="6347">
      <formula>AND($J$42&lt;$H35,$J42&lt;&gt;"")</formula>
    </cfRule>
  </conditionalFormatting>
  <conditionalFormatting sqref="K42">
    <cfRule type="expression" dxfId="45" priority="6346">
      <formula>AND($K$42&lt;$K41,$K42&lt;&gt;"")</formula>
    </cfRule>
  </conditionalFormatting>
  <conditionalFormatting sqref="L42">
    <cfRule type="expression" dxfId="44" priority="6345">
      <formula>AND($L$42&lt;$L35,$L42&lt;&gt;"")</formula>
    </cfRule>
  </conditionalFormatting>
  <conditionalFormatting sqref="M42">
    <cfRule type="expression" dxfId="43" priority="6344">
      <formula>AND($M$42&lt;$M41,$M42&lt;&gt;"")</formula>
    </cfRule>
  </conditionalFormatting>
  <conditionalFormatting sqref="N42">
    <cfRule type="expression" dxfId="42" priority="6343">
      <formula>AND($N$42&lt;$N41,$N42&lt;&gt;"")</formula>
    </cfRule>
  </conditionalFormatting>
  <conditionalFormatting sqref="O42">
    <cfRule type="expression" dxfId="41" priority="6342">
      <formula>AND($O$42&lt;$O41,$O42&lt;&gt;"")</formula>
    </cfRule>
  </conditionalFormatting>
  <conditionalFormatting sqref="P42">
    <cfRule type="expression" dxfId="40" priority="6341">
      <formula>AND($P$42&lt;$P41,$P42&lt;&gt;"")</formula>
    </cfRule>
  </conditionalFormatting>
  <conditionalFormatting sqref="R42">
    <cfRule type="expression" dxfId="39" priority="6295">
      <formula>AND($R$42&lt;$R41,$R42&lt;&gt;"")</formula>
    </cfRule>
    <cfRule type="expression" dxfId="38" priority="1053">
      <formula>AND($B$43&lt;&gt;"",R$42="")</formula>
    </cfRule>
  </conditionalFormatting>
  <conditionalFormatting sqref="R43:R117">
    <cfRule type="expression" dxfId="37" priority="381">
      <formula>AND($B43&lt;&gt;"",R$42&gt;R43,R43&lt;&gt;"")</formula>
    </cfRule>
    <cfRule type="expression" dxfId="36" priority="380">
      <formula>AND(R$42&lt;&gt;"",R43="",$B43&lt;&gt;"")</formula>
    </cfRule>
  </conditionalFormatting>
  <conditionalFormatting sqref="S43:S117">
    <cfRule type="expression" dxfId="35" priority="371">
      <formula>AND(R43&lt;&gt;"",$B43&lt;&gt;"",R43&gt;S43)</formula>
    </cfRule>
  </conditionalFormatting>
  <conditionalFormatting sqref="T43:T117">
    <cfRule type="expression" dxfId="34" priority="362">
      <formula>R43&gt;S43</formula>
    </cfRule>
  </conditionalFormatting>
  <conditionalFormatting sqref="U42">
    <cfRule type="expression" dxfId="33" priority="1052">
      <formula>AND($B$43&lt;&gt;"",U$42="")</formula>
    </cfRule>
    <cfRule type="expression" dxfId="32" priority="6294">
      <formula>AND($U$42&lt;$U41,$U42&lt;&gt;"")</formula>
    </cfRule>
  </conditionalFormatting>
  <conditionalFormatting sqref="U43:U117">
    <cfRule type="expression" dxfId="31" priority="345">
      <formula>AND($B43&lt;&gt;"",U$42&gt;U43,U43&lt;&gt;"")</formula>
    </cfRule>
    <cfRule type="expression" dxfId="30" priority="344">
      <formula>AND(U$42&lt;&gt;"",U43="",$B43&lt;&gt;"")</formula>
    </cfRule>
  </conditionalFormatting>
  <conditionalFormatting sqref="V43:V117">
    <cfRule type="expression" dxfId="29" priority="335">
      <formula>AND(U43&lt;&gt;"",$B43&lt;&gt;"",U43&gt;V43)</formula>
    </cfRule>
  </conditionalFormatting>
  <conditionalFormatting sqref="W43:W117">
    <cfRule type="expression" dxfId="28" priority="326">
      <formula>U43&gt;V43</formula>
    </cfRule>
  </conditionalFormatting>
  <conditionalFormatting sqref="X42">
    <cfRule type="expression" dxfId="27" priority="6293">
      <formula>AND($X$42&lt;$U41,$X42&lt;&gt;"")</formula>
    </cfRule>
    <cfRule type="expression" dxfId="26" priority="1051">
      <formula>AND($B$43&lt;&gt;"",X$42="")</formula>
    </cfRule>
  </conditionalFormatting>
  <conditionalFormatting sqref="X43:X117">
    <cfRule type="expression" dxfId="25" priority="308">
      <formula>AND(X$42&lt;&gt;"",X43="",$B43&lt;&gt;"")</formula>
    </cfRule>
    <cfRule type="expression" dxfId="24" priority="309">
      <formula>AND($B43&lt;&gt;"",X$42&gt;X43,X43&lt;&gt;"")</formula>
    </cfRule>
  </conditionalFormatting>
  <conditionalFormatting sqref="Y43:Y117">
    <cfRule type="expression" dxfId="23" priority="299">
      <formula>AND(X43&lt;&gt;"",$B43&lt;&gt;"",X43&gt;Y43)</formula>
    </cfRule>
  </conditionalFormatting>
  <conditionalFormatting sqref="Z43:Z117">
    <cfRule type="expression" dxfId="22" priority="290">
      <formula>X43&gt;Y43</formula>
    </cfRule>
  </conditionalFormatting>
  <conditionalFormatting sqref="AA43:AA117">
    <cfRule type="expression" dxfId="21" priority="281">
      <formula>$B43&lt;&gt;""</formula>
    </cfRule>
  </conditionalFormatting>
  <conditionalFormatting sqref="AC42">
    <cfRule type="expression" dxfId="20" priority="6340">
      <formula>AND($AC$42&lt;$AC35,$AC42&lt;&gt;"")</formula>
    </cfRule>
  </conditionalFormatting>
  <conditionalFormatting sqref="AC42:AP42">
    <cfRule type="expression" dxfId="19" priority="1038">
      <formula>AND($B$43&lt;&gt;"",AC$42="")</formula>
    </cfRule>
  </conditionalFormatting>
  <conditionalFormatting sqref="AC43:AP117">
    <cfRule type="expression" dxfId="18" priority="30">
      <formula>AND($B43&lt;&gt;"",AC$42&gt;AC43,AC43&lt;&gt;"")</formula>
    </cfRule>
    <cfRule type="expression" dxfId="17" priority="29">
      <formula>AND(AC$42&lt;&gt;"",AC43="",$B43&lt;&gt;"")</formula>
    </cfRule>
  </conditionalFormatting>
  <conditionalFormatting sqref="AD42">
    <cfRule type="expression" dxfId="16" priority="6339">
      <formula>AND($AD$42&lt;$AD41,$AD42&lt;&gt;"")</formula>
    </cfRule>
  </conditionalFormatting>
  <conditionalFormatting sqref="AE42">
    <cfRule type="expression" dxfId="15" priority="6338">
      <formula>AND($AE$42&lt;$AC35,$AE42&lt;&gt;"")</formula>
    </cfRule>
  </conditionalFormatting>
  <conditionalFormatting sqref="AF42">
    <cfRule type="expression" dxfId="14" priority="6337">
      <formula>AND($AF$42&lt;$AD35,$AF42&lt;&gt;"")</formula>
    </cfRule>
  </conditionalFormatting>
  <conditionalFormatting sqref="AG42">
    <cfRule type="expression" dxfId="13" priority="6336">
      <formula>AND($AG$42&lt;$AC35,$AG42&lt;&gt;"")</formula>
    </cfRule>
  </conditionalFormatting>
  <conditionalFormatting sqref="AH42">
    <cfRule type="expression" dxfId="12" priority="6335">
      <formula>AND($AH$42&lt;$AC35,$AH42&lt;&gt;"")</formula>
    </cfRule>
  </conditionalFormatting>
  <conditionalFormatting sqref="AI42">
    <cfRule type="expression" dxfId="11" priority="6334">
      <formula>AND($AI$42&lt;$AC35,$AI42&lt;&gt;"")</formula>
    </cfRule>
  </conditionalFormatting>
  <conditionalFormatting sqref="AJ42">
    <cfRule type="expression" dxfId="10" priority="6333">
      <formula>AND($AJ$42&lt;$AD35,$AJ42&lt;&gt;"")</formula>
    </cfRule>
  </conditionalFormatting>
  <conditionalFormatting sqref="AK42">
    <cfRule type="expression" dxfId="9" priority="6332">
      <formula>AND($AK$42&lt;$AC35,$AK42&lt;&gt;"")</formula>
    </cfRule>
  </conditionalFormatting>
  <conditionalFormatting sqref="AL42">
    <cfRule type="expression" dxfId="8" priority="6331">
      <formula>AND($AL$42&lt;$AC35,$AL42&lt;&gt;"")</formula>
    </cfRule>
  </conditionalFormatting>
  <conditionalFormatting sqref="AM42">
    <cfRule type="expression" dxfId="7" priority="6330">
      <formula>AND($AM$42&lt;$AC35,$AM42&lt;&gt;"")</formula>
    </cfRule>
  </conditionalFormatting>
  <conditionalFormatting sqref="AN42">
    <cfRule type="expression" dxfId="6" priority="6329">
      <formula>AND($AN$42&lt;$AC35,$AN42&lt;&gt;"")</formula>
    </cfRule>
  </conditionalFormatting>
  <conditionalFormatting sqref="AO42">
    <cfRule type="expression" dxfId="5" priority="6328">
      <formula>AND($AO$42&lt;$AC35,$AO42&lt;&gt;"")</formula>
    </cfRule>
  </conditionalFormatting>
  <conditionalFormatting sqref="AP42">
    <cfRule type="expression" dxfId="4" priority="6327">
      <formula>AND($AP$42&lt;$AP41,$AP42&lt;&gt;"")</formula>
    </cfRule>
  </conditionalFormatting>
  <conditionalFormatting sqref="AQ43:AQ117">
    <cfRule type="expression" dxfId="3" priority="4">
      <formula>AQ43="Competencies Not Met"</formula>
    </cfRule>
    <cfRule type="expression" dxfId="2" priority="3">
      <formula>AQ43="Competencies Met"</formula>
    </cfRule>
    <cfRule type="expression" dxfId="1" priority="2">
      <formula>OR($AQ43="Data Missing",$AQ43="% Error &amp; Data Missing",$AQ43="% Error")</formula>
    </cfRule>
  </conditionalFormatting>
  <conditionalFormatting sqref="AT42:AW42">
    <cfRule type="expression" dxfId="0" priority="1">
      <formula>$AT$42&lt;&gt;""</formula>
    </cfRule>
  </conditionalFormatting>
  <printOptions horizontalCentered="1" verticalCentered="1"/>
  <pageMargins left="0.2" right="0.2" top="0.25" bottom="0.25" header="0.3" footer="0.3"/>
  <pageSetup scale="71" orientation="landscape" horizontalDpi="300" verticalDpi="300" r:id="rId1"/>
  <rowBreaks count="2" manualBreakCount="2">
    <brk id="16" max="8" man="1"/>
    <brk id="31" max="16383" man="1"/>
  </rowBreaks>
  <colBreaks count="4" manualBreakCount="4">
    <brk id="5" min="32" max="68" man="1"/>
    <brk id="16" min="32" max="68" man="1"/>
    <brk id="27" min="32" max="68" man="1"/>
    <brk id="41" min="32" max="6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 &amp; Design</vt:lpstr>
      <vt:lpstr>Age Table 1</vt:lpstr>
      <vt:lpstr>Condition Table 2</vt:lpstr>
      <vt:lpstr>Skills Table 3</vt:lpstr>
      <vt:lpstr>Field Exp-Capstone Table 4</vt:lpstr>
      <vt:lpstr>EMT Skills Table 5</vt:lpstr>
      <vt:lpstr>Summary Tracking</vt:lpstr>
      <vt:lpstr>'Summary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2022-07-25T20:20:37Z</cp:lastPrinted>
  <dcterms:created xsi:type="dcterms:W3CDTF">2021-08-07T18:43:23Z</dcterms:created>
  <dcterms:modified xsi:type="dcterms:W3CDTF">2024-09-13T01:54:32Z</dcterms:modified>
</cp:coreProperties>
</file>