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jenniferandersonwarwick/Library/CloudStorage/Dropbox/CoAEMSP/_CoAEMSP CURRENT WORK/'COMMUNICATIONS + MARKETING/COMMUNICATIONS Strategic Plan - Upstream Strategic/Branding Refresh/'Rebranded Documents/Rebranded/"/>
    </mc:Choice>
  </mc:AlternateContent>
  <xr:revisionPtr revIDLastSave="0" documentId="13_ncr:1_{E72F78C8-89EB-8A49-ACBA-5BC252992B14}" xr6:coauthVersionLast="47" xr6:coauthVersionMax="47" xr10:uidLastSave="{00000000-0000-0000-0000-000000000000}"/>
  <bookViews>
    <workbookView xWindow="0" yWindow="0" windowWidth="57600" windowHeight="32400" activeTab="6" xr2:uid="{00000000-000D-0000-FFFF-FFFF00000000}"/>
  </bookViews>
  <sheets>
    <sheet name="Intro &amp; Design" sheetId="1" r:id="rId1"/>
    <sheet name="Age Table 1" sheetId="2" r:id="rId2"/>
    <sheet name="Condition Table 2" sheetId="3" r:id="rId3"/>
    <sheet name="Skills Table 3" sheetId="5" r:id="rId4"/>
    <sheet name="Field Exp-Capstone Table 4" sheetId="6" r:id="rId5"/>
    <sheet name="EMT Skills Table 5" sheetId="7" r:id="rId6"/>
    <sheet name="Summary Tracking" sheetId="4" r:id="rId7"/>
  </sheets>
  <definedNames>
    <definedName name="Approvals">OFFSET('Summary Tracking'!$A$1,0,0,29,9)</definedName>
    <definedName name="_xlnm.Print_Area" localSheetId="6">Approvals,Rows</definedName>
    <definedName name="Rows">OFFSET('Summary Tracking'!$A$32,0,0,('Summary Tracking'!$BI$39)+8,45)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 i="5" l="1"/>
  <c r="G32" i="5" s="1"/>
  <c r="BI39" i="4" l="1"/>
  <c r="B32" i="4"/>
  <c r="BI106" i="4"/>
  <c r="BI107" i="4"/>
  <c r="BI108" i="4"/>
  <c r="BI109" i="4"/>
  <c r="BI110" i="4"/>
  <c r="BI111" i="4"/>
  <c r="BI112" i="4"/>
  <c r="BI113" i="4"/>
  <c r="BI114" i="4"/>
  <c r="BH106" i="4"/>
  <c r="BH107" i="4"/>
  <c r="BH108" i="4"/>
  <c r="BH109" i="4"/>
  <c r="BH110" i="4"/>
  <c r="BH111" i="4"/>
  <c r="BH112" i="4"/>
  <c r="BH113" i="4"/>
  <c r="BH114" i="4"/>
  <c r="BG114" i="4"/>
  <c r="BG105" i="4"/>
  <c r="BG106" i="4"/>
  <c r="BG107" i="4"/>
  <c r="BG108" i="4"/>
  <c r="BG109" i="4"/>
  <c r="BG110" i="4"/>
  <c r="BG111" i="4"/>
  <c r="BG112" i="4"/>
  <c r="BG113" i="4"/>
  <c r="AR114" i="4"/>
  <c r="AR113" i="4"/>
  <c r="AR112" i="4"/>
  <c r="AR111" i="4"/>
  <c r="AR110" i="4"/>
  <c r="AR109" i="4"/>
  <c r="AR108" i="4"/>
  <c r="AR107" i="4"/>
  <c r="AR106" i="4"/>
  <c r="AB114" i="4"/>
  <c r="AB113" i="4"/>
  <c r="AB112" i="4"/>
  <c r="AB111" i="4"/>
  <c r="AB110" i="4"/>
  <c r="AB109" i="4"/>
  <c r="AB108" i="4"/>
  <c r="AB107" i="4"/>
  <c r="AB106" i="4"/>
  <c r="Z114" i="4"/>
  <c r="Z113" i="4"/>
  <c r="Z112" i="4"/>
  <c r="Z111" i="4"/>
  <c r="Z110" i="4"/>
  <c r="Z109" i="4"/>
  <c r="Z108" i="4"/>
  <c r="Z107" i="4"/>
  <c r="Z106" i="4"/>
  <c r="W114" i="4"/>
  <c r="W113" i="4"/>
  <c r="W112" i="4"/>
  <c r="W111" i="4"/>
  <c r="W110" i="4"/>
  <c r="W109" i="4"/>
  <c r="W108" i="4"/>
  <c r="W107" i="4"/>
  <c r="W106" i="4"/>
  <c r="T114" i="4"/>
  <c r="T113" i="4"/>
  <c r="T112" i="4"/>
  <c r="T111" i="4"/>
  <c r="T110" i="4"/>
  <c r="T109" i="4"/>
  <c r="T108" i="4"/>
  <c r="T107" i="4"/>
  <c r="T106" i="4"/>
  <c r="Q114" i="4"/>
  <c r="Q113" i="4"/>
  <c r="Q112" i="4"/>
  <c r="Q111" i="4"/>
  <c r="Q110" i="4"/>
  <c r="Q109" i="4"/>
  <c r="Q108" i="4"/>
  <c r="Q107" i="4"/>
  <c r="Q106" i="4"/>
  <c r="F114" i="4"/>
  <c r="F113" i="4"/>
  <c r="F112" i="4"/>
  <c r="F111" i="4"/>
  <c r="F110" i="4"/>
  <c r="F109" i="4"/>
  <c r="F108" i="4"/>
  <c r="F107" i="4"/>
  <c r="F106" i="4"/>
  <c r="F41" i="4"/>
  <c r="Q41" i="4"/>
  <c r="T41" i="4"/>
  <c r="W41" i="4"/>
  <c r="Z41" i="4"/>
  <c r="AB41" i="4"/>
  <c r="AR41" i="4"/>
  <c r="BG41" i="4"/>
  <c r="BH41" i="4"/>
  <c r="BI41" i="4"/>
  <c r="AQ107" i="4" l="1"/>
  <c r="AQ41" i="4"/>
  <c r="AQ106" i="4"/>
  <c r="AQ109" i="4"/>
  <c r="AQ108" i="4"/>
  <c r="AQ110" i="4"/>
  <c r="AQ113" i="4"/>
  <c r="AQ112" i="4"/>
  <c r="AQ114" i="4"/>
  <c r="AQ111" i="4"/>
  <c r="Q32" i="4"/>
  <c r="AP32" i="4"/>
  <c r="AB32" i="4"/>
  <c r="F32" i="4"/>
  <c r="BG31" i="4"/>
  <c r="AR31" i="4"/>
  <c r="AB31" i="4"/>
  <c r="Q31" i="4"/>
  <c r="F31" i="4"/>
  <c r="BG25" i="4" l="1"/>
  <c r="AR25" i="4"/>
  <c r="AB25" i="4"/>
  <c r="Q25" i="4"/>
  <c r="F25" i="4"/>
  <c r="BH40" i="4" l="1"/>
  <c r="BI40"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0"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T105" i="4" l="1"/>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Q42" i="4"/>
  <c r="BI105" i="4"/>
  <c r="BI42" i="4"/>
  <c r="BI43" i="4"/>
  <c r="BI44" i="4"/>
  <c r="BI45" i="4"/>
  <c r="BI46" i="4"/>
  <c r="BI47" i="4"/>
  <c r="BI48" i="4"/>
  <c r="BI49" i="4"/>
  <c r="BI50" i="4"/>
  <c r="BI51" i="4"/>
  <c r="BI52" i="4"/>
  <c r="BI53" i="4"/>
  <c r="BI54" i="4"/>
  <c r="BI55" i="4"/>
  <c r="BI56" i="4"/>
  <c r="BI57" i="4"/>
  <c r="BI58" i="4"/>
  <c r="BI59" i="4"/>
  <c r="BI60" i="4"/>
  <c r="BI61" i="4"/>
  <c r="BI62" i="4"/>
  <c r="BI63" i="4"/>
  <c r="BI64" i="4"/>
  <c r="BI65" i="4"/>
  <c r="BI66" i="4"/>
  <c r="BI67" i="4"/>
  <c r="BI68" i="4"/>
  <c r="BI69" i="4"/>
  <c r="BI70" i="4"/>
  <c r="BI71" i="4"/>
  <c r="BI72" i="4"/>
  <c r="BI73" i="4"/>
  <c r="BI74" i="4"/>
  <c r="BI75" i="4"/>
  <c r="BI76" i="4"/>
  <c r="BI77" i="4"/>
  <c r="BI78" i="4"/>
  <c r="BI79" i="4"/>
  <c r="BI80" i="4"/>
  <c r="BI81" i="4"/>
  <c r="BI82" i="4"/>
  <c r="BI83" i="4"/>
  <c r="BI84" i="4"/>
  <c r="BI85" i="4"/>
  <c r="BI86" i="4"/>
  <c r="BI87" i="4"/>
  <c r="BI88" i="4"/>
  <c r="BI89" i="4"/>
  <c r="BI90" i="4"/>
  <c r="BI91" i="4"/>
  <c r="BI92" i="4"/>
  <c r="BI93" i="4"/>
  <c r="BI94" i="4"/>
  <c r="BI95" i="4"/>
  <c r="BI96" i="4"/>
  <c r="BI97" i="4"/>
  <c r="BI98" i="4"/>
  <c r="BI99" i="4"/>
  <c r="BI100" i="4"/>
  <c r="BI101" i="4"/>
  <c r="BI102" i="4"/>
  <c r="BI103" i="4"/>
  <c r="BI104" i="4"/>
  <c r="W40" i="4"/>
  <c r="BG40" i="4" l="1"/>
  <c r="Q105" i="4" l="1"/>
  <c r="BH42" i="4" l="1"/>
  <c r="BH43" i="4"/>
  <c r="BH44" i="4"/>
  <c r="BH45" i="4"/>
  <c r="BH46" i="4"/>
  <c r="BH47" i="4"/>
  <c r="BH48" i="4"/>
  <c r="BH49" i="4"/>
  <c r="BH50" i="4"/>
  <c r="BH51" i="4"/>
  <c r="BH52" i="4"/>
  <c r="BH53" i="4"/>
  <c r="BH54" i="4"/>
  <c r="BH55" i="4"/>
  <c r="BH56" i="4"/>
  <c r="BH57" i="4"/>
  <c r="BH58" i="4"/>
  <c r="BH59" i="4"/>
  <c r="BH60" i="4"/>
  <c r="BH61" i="4"/>
  <c r="BH62" i="4"/>
  <c r="BH63" i="4"/>
  <c r="BH64" i="4"/>
  <c r="BH65" i="4"/>
  <c r="BH66" i="4"/>
  <c r="BH67" i="4"/>
  <c r="BH68" i="4"/>
  <c r="BH69" i="4"/>
  <c r="BH70" i="4"/>
  <c r="BH71" i="4"/>
  <c r="BH72" i="4"/>
  <c r="BH73" i="4"/>
  <c r="BH74" i="4"/>
  <c r="BH75" i="4"/>
  <c r="BH76" i="4"/>
  <c r="BH77" i="4"/>
  <c r="BH78" i="4"/>
  <c r="BH79" i="4"/>
  <c r="BH80" i="4"/>
  <c r="BH81" i="4"/>
  <c r="BH82" i="4"/>
  <c r="BH83" i="4"/>
  <c r="BH84" i="4"/>
  <c r="BH85" i="4"/>
  <c r="BH86" i="4"/>
  <c r="BH87" i="4"/>
  <c r="BH88" i="4"/>
  <c r="BH89" i="4"/>
  <c r="BH90" i="4"/>
  <c r="BH91" i="4"/>
  <c r="BH92" i="4"/>
  <c r="BH93" i="4"/>
  <c r="BH94" i="4"/>
  <c r="BH95" i="4"/>
  <c r="BH96" i="4"/>
  <c r="BH97" i="4"/>
  <c r="BH98" i="4"/>
  <c r="BH99" i="4"/>
  <c r="BH100" i="4"/>
  <c r="BH101" i="4"/>
  <c r="BH102" i="4"/>
  <c r="BH103" i="4"/>
  <c r="BH104" i="4"/>
  <c r="BH105" i="4"/>
  <c r="BG42" i="4"/>
  <c r="BG43" i="4"/>
  <c r="BG44" i="4"/>
  <c r="BG45" i="4"/>
  <c r="BG46" i="4"/>
  <c r="BG47" i="4"/>
  <c r="BG48" i="4"/>
  <c r="BG49" i="4"/>
  <c r="BG50" i="4"/>
  <c r="BG51" i="4"/>
  <c r="BG52" i="4"/>
  <c r="BG53" i="4"/>
  <c r="BG54" i="4"/>
  <c r="BG55" i="4"/>
  <c r="BG56" i="4"/>
  <c r="BG57" i="4"/>
  <c r="BG58" i="4"/>
  <c r="BG59" i="4"/>
  <c r="BG60" i="4"/>
  <c r="BG61" i="4"/>
  <c r="BG62" i="4"/>
  <c r="BG63" i="4"/>
  <c r="BG64" i="4"/>
  <c r="BG65" i="4"/>
  <c r="BG66" i="4"/>
  <c r="BG67" i="4"/>
  <c r="BG68" i="4"/>
  <c r="BG69" i="4"/>
  <c r="BG70" i="4"/>
  <c r="BG71" i="4"/>
  <c r="BG72" i="4"/>
  <c r="BG73" i="4"/>
  <c r="BG74" i="4"/>
  <c r="BG75" i="4"/>
  <c r="BG76" i="4"/>
  <c r="BG77" i="4"/>
  <c r="BG78" i="4"/>
  <c r="BG79" i="4"/>
  <c r="BG80" i="4"/>
  <c r="BG81" i="4"/>
  <c r="BG82" i="4"/>
  <c r="BG83" i="4"/>
  <c r="BG84" i="4"/>
  <c r="BG85" i="4"/>
  <c r="BG86" i="4"/>
  <c r="BG87" i="4"/>
  <c r="BG88" i="4"/>
  <c r="BG89" i="4"/>
  <c r="BG90" i="4"/>
  <c r="BG91" i="4"/>
  <c r="BG92" i="4"/>
  <c r="BG93" i="4"/>
  <c r="BG94" i="4"/>
  <c r="BG95" i="4"/>
  <c r="BG96" i="4"/>
  <c r="BG97" i="4"/>
  <c r="BG98" i="4"/>
  <c r="BG99" i="4"/>
  <c r="BG100" i="4"/>
  <c r="BG101" i="4"/>
  <c r="BG102" i="4"/>
  <c r="BG103" i="4"/>
  <c r="BG104" i="4"/>
  <c r="AQ105" i="4" l="1"/>
  <c r="AQ87" i="4"/>
  <c r="AQ47" i="4"/>
  <c r="AQ71" i="4"/>
  <c r="AQ79" i="4"/>
  <c r="AQ103" i="4"/>
  <c r="AQ63" i="4"/>
  <c r="AQ95" i="4"/>
  <c r="AQ55" i="4"/>
  <c r="AQ104" i="4"/>
  <c r="AQ96" i="4"/>
  <c r="AQ88" i="4"/>
  <c r="AQ80" i="4"/>
  <c r="AQ72" i="4"/>
  <c r="AQ64" i="4"/>
  <c r="AQ56" i="4"/>
  <c r="AQ48" i="4"/>
  <c r="AQ102" i="4"/>
  <c r="AQ94" i="4"/>
  <c r="AQ86" i="4"/>
  <c r="AQ78" i="4"/>
  <c r="AQ70" i="4"/>
  <c r="AQ62" i="4"/>
  <c r="AQ54" i="4"/>
  <c r="AQ46" i="4"/>
  <c r="AQ101" i="4"/>
  <c r="AQ93" i="4"/>
  <c r="AQ85" i="4"/>
  <c r="AQ77" i="4"/>
  <c r="AQ69" i="4"/>
  <c r="AQ61" i="4"/>
  <c r="AQ53" i="4"/>
  <c r="AQ45" i="4"/>
  <c r="AQ100" i="4"/>
  <c r="AQ92" i="4"/>
  <c r="AQ84" i="4"/>
  <c r="AQ76" i="4"/>
  <c r="AQ68" i="4"/>
  <c r="AQ60" i="4"/>
  <c r="AQ52" i="4"/>
  <c r="AQ44" i="4"/>
  <c r="AQ99" i="4"/>
  <c r="AQ91" i="4"/>
  <c r="AQ83" i="4"/>
  <c r="AQ75" i="4"/>
  <c r="AQ67" i="4"/>
  <c r="AQ59" i="4"/>
  <c r="AQ51" i="4"/>
  <c r="AQ43" i="4"/>
  <c r="AQ98" i="4"/>
  <c r="AQ90" i="4"/>
  <c r="AQ82" i="4"/>
  <c r="AQ74" i="4"/>
  <c r="AQ66" i="4"/>
  <c r="AQ58" i="4"/>
  <c r="AQ50" i="4"/>
  <c r="AQ42" i="4"/>
  <c r="AQ97" i="4"/>
  <c r="AQ89" i="4"/>
  <c r="AQ81" i="4"/>
  <c r="AQ73" i="4"/>
  <c r="AQ65" i="4"/>
  <c r="AQ57" i="4"/>
  <c r="AQ49" i="4"/>
  <c r="T40" i="4"/>
  <c r="AQ40" i="4" l="1"/>
  <c r="BG3" i="4" l="1"/>
  <c r="BG14" i="4"/>
  <c r="BG15" i="4"/>
  <c r="BG115" i="4"/>
  <c r="BG116" i="4"/>
  <c r="BG117" i="4"/>
  <c r="BG118" i="4"/>
  <c r="BG119" i="4"/>
  <c r="BG120" i="4"/>
  <c r="BG121" i="4"/>
  <c r="BG122" i="4"/>
  <c r="BG123" i="4"/>
  <c r="BG124" i="4"/>
  <c r="BG125" i="4"/>
  <c r="BG126" i="4"/>
  <c r="BG127" i="4"/>
  <c r="BG128" i="4"/>
  <c r="BG129" i="4"/>
  <c r="BG130" i="4"/>
  <c r="BG131" i="4"/>
  <c r="BG132" i="4"/>
  <c r="BG133" i="4"/>
  <c r="BG134" i="4"/>
  <c r="BG135" i="4"/>
  <c r="BG136" i="4"/>
  <c r="BG137" i="4"/>
  <c r="BG138" i="4"/>
  <c r="BG139" i="4"/>
  <c r="BG140" i="4"/>
  <c r="BG141" i="4"/>
  <c r="BG142" i="4"/>
  <c r="BG143" i="4"/>
  <c r="BG144" i="4"/>
  <c r="BG145" i="4"/>
  <c r="BG146" i="4"/>
  <c r="BG147" i="4"/>
  <c r="BG148" i="4"/>
  <c r="BG149" i="4"/>
  <c r="BG150" i="4"/>
  <c r="BG151" i="4"/>
  <c r="BG152" i="4"/>
  <c r="BG153" i="4"/>
  <c r="BG154" i="4"/>
  <c r="BG155" i="4"/>
  <c r="BG156" i="4"/>
  <c r="BG157" i="4"/>
  <c r="BG158" i="4"/>
  <c r="BG159" i="4"/>
  <c r="BG160" i="4"/>
  <c r="BG161" i="4"/>
  <c r="BG162" i="4"/>
  <c r="BG163" i="4"/>
  <c r="BG164" i="4"/>
  <c r="BG165" i="4"/>
  <c r="BG166" i="4"/>
  <c r="BG167" i="4"/>
  <c r="BG168" i="4"/>
  <c r="BG169" i="4"/>
  <c r="BG170" i="4"/>
  <c r="BG171" i="4"/>
  <c r="BG172" i="4"/>
  <c r="BG173" i="4"/>
  <c r="BG174" i="4"/>
  <c r="BG175" i="4"/>
  <c r="BG176" i="4"/>
  <c r="BG177" i="4"/>
  <c r="BG178" i="4"/>
  <c r="BG179" i="4"/>
  <c r="BG180" i="4"/>
  <c r="BG181" i="4"/>
  <c r="BG182" i="4"/>
  <c r="BG183" i="4"/>
  <c r="BG184" i="4"/>
  <c r="BG185" i="4"/>
  <c r="BG186" i="4"/>
  <c r="BG187" i="4"/>
  <c r="BG188" i="4"/>
  <c r="BG189" i="4"/>
  <c r="BG190" i="4"/>
  <c r="BG191" i="4"/>
  <c r="BG192" i="4"/>
  <c r="BG193" i="4"/>
  <c r="BG194" i="4"/>
  <c r="BG195" i="4"/>
  <c r="BG196" i="4"/>
  <c r="BG197" i="4"/>
  <c r="BG198" i="4"/>
  <c r="BG199" i="4"/>
  <c r="BG200" i="4"/>
  <c r="BG201" i="4"/>
  <c r="BG202" i="4"/>
  <c r="BG203" i="4"/>
  <c r="BG204" i="4"/>
  <c r="BG205" i="4"/>
  <c r="BG206" i="4"/>
  <c r="BG207" i="4"/>
  <c r="BG208" i="4"/>
  <c r="BG209" i="4"/>
  <c r="BG210" i="4"/>
  <c r="BG211" i="4"/>
  <c r="BG212" i="4"/>
  <c r="BG213" i="4"/>
  <c r="BG214" i="4"/>
  <c r="BG215" i="4"/>
  <c r="BG216" i="4"/>
  <c r="BG217" i="4"/>
  <c r="BG218" i="4"/>
  <c r="BG219" i="4"/>
  <c r="BG220" i="4"/>
  <c r="BG221" i="4"/>
  <c r="BG222" i="4"/>
  <c r="BG223" i="4"/>
  <c r="BG224" i="4"/>
  <c r="BG225" i="4"/>
  <c r="BG226" i="4"/>
  <c r="BG227" i="4"/>
  <c r="BG228" i="4"/>
  <c r="BG229" i="4"/>
  <c r="BG230" i="4"/>
  <c r="BG231" i="4"/>
  <c r="BG232" i="4"/>
  <c r="BG233" i="4"/>
  <c r="BG234" i="4"/>
  <c r="BG235" i="4"/>
  <c r="BG236" i="4"/>
  <c r="BG237" i="4"/>
  <c r="BG238" i="4"/>
  <c r="BG239" i="4"/>
  <c r="BG240" i="4"/>
  <c r="BG241" i="4"/>
  <c r="BG242" i="4"/>
  <c r="BG243" i="4"/>
  <c r="BG244" i="4"/>
  <c r="BG245" i="4"/>
  <c r="BG246" i="4"/>
  <c r="BG247" i="4"/>
  <c r="BG248" i="4"/>
  <c r="BG249" i="4"/>
  <c r="BG250" i="4"/>
  <c r="BG251" i="4"/>
  <c r="BG252" i="4"/>
  <c r="AR206" i="4"/>
  <c r="AR207" i="4"/>
  <c r="AR208" i="4"/>
  <c r="AR209" i="4"/>
  <c r="AR210" i="4"/>
  <c r="AR211" i="4"/>
  <c r="AR212" i="4"/>
  <c r="AR213" i="4"/>
  <c r="AR214" i="4"/>
  <c r="AR215" i="4"/>
  <c r="AR216" i="4"/>
  <c r="AR217" i="4"/>
  <c r="AR218" i="4"/>
  <c r="AR219" i="4"/>
  <c r="AR220" i="4"/>
  <c r="AR221" i="4"/>
  <c r="AR222" i="4"/>
  <c r="AR223" i="4"/>
  <c r="AR224" i="4"/>
  <c r="AR225" i="4"/>
  <c r="AR226" i="4"/>
  <c r="AR227" i="4"/>
  <c r="AR228" i="4"/>
  <c r="AR229" i="4"/>
  <c r="AR230" i="4"/>
  <c r="AR231" i="4"/>
  <c r="AR232" i="4"/>
  <c r="AR233" i="4"/>
  <c r="AR234" i="4"/>
  <c r="AR235" i="4"/>
  <c r="AR236" i="4"/>
  <c r="AR237" i="4"/>
  <c r="AR238" i="4"/>
  <c r="AR239" i="4"/>
  <c r="AR240" i="4"/>
  <c r="AR241" i="4"/>
  <c r="AR242" i="4"/>
  <c r="AR243" i="4"/>
  <c r="AR244" i="4"/>
  <c r="AR245" i="4"/>
  <c r="AR246" i="4"/>
  <c r="AR247" i="4"/>
  <c r="AR248" i="4"/>
  <c r="AR249" i="4"/>
  <c r="AR250" i="4"/>
  <c r="AR251" i="4"/>
  <c r="AR252" i="4"/>
  <c r="AR42" i="4"/>
  <c r="AR43" i="4"/>
  <c r="AR44" i="4"/>
  <c r="AR45" i="4"/>
  <c r="AR46" i="4"/>
  <c r="AR47" i="4"/>
  <c r="AR48" i="4"/>
  <c r="AR49" i="4"/>
  <c r="AR50" i="4"/>
  <c r="AR51" i="4"/>
  <c r="AR52" i="4"/>
  <c r="AR53" i="4"/>
  <c r="AR54" i="4"/>
  <c r="AR55" i="4"/>
  <c r="AR56" i="4"/>
  <c r="AR57" i="4"/>
  <c r="AR58" i="4"/>
  <c r="AR59" i="4"/>
  <c r="AR60" i="4"/>
  <c r="AR61" i="4"/>
  <c r="AR62" i="4"/>
  <c r="AR63" i="4"/>
  <c r="AR64" i="4"/>
  <c r="AR65" i="4"/>
  <c r="AR66" i="4"/>
  <c r="AR67" i="4"/>
  <c r="AR68" i="4"/>
  <c r="AR69" i="4"/>
  <c r="AR70" i="4"/>
  <c r="AR71" i="4"/>
  <c r="AR72" i="4"/>
  <c r="AR73" i="4"/>
  <c r="AR74" i="4"/>
  <c r="AR75" i="4"/>
  <c r="AR76" i="4"/>
  <c r="AR77" i="4"/>
  <c r="AR78" i="4"/>
  <c r="AR79" i="4"/>
  <c r="AR80" i="4"/>
  <c r="AR81" i="4"/>
  <c r="AR82" i="4"/>
  <c r="AR83" i="4"/>
  <c r="AR84" i="4"/>
  <c r="AR85" i="4"/>
  <c r="AR86" i="4"/>
  <c r="AR87" i="4"/>
  <c r="AR88" i="4"/>
  <c r="AR89" i="4"/>
  <c r="AR90" i="4"/>
  <c r="AR91" i="4"/>
  <c r="AR92" i="4"/>
  <c r="AR93" i="4"/>
  <c r="AR94" i="4"/>
  <c r="AR95" i="4"/>
  <c r="AR96" i="4"/>
  <c r="AR97" i="4"/>
  <c r="AR98" i="4"/>
  <c r="AR99" i="4"/>
  <c r="AR100" i="4"/>
  <c r="AR101" i="4"/>
  <c r="AR102" i="4"/>
  <c r="AR103" i="4"/>
  <c r="AR104" i="4"/>
  <c r="AR105" i="4"/>
  <c r="AR3" i="4"/>
  <c r="AR14" i="4"/>
  <c r="AR15" i="4"/>
  <c r="AR115" i="4"/>
  <c r="AR116" i="4"/>
  <c r="AR117" i="4"/>
  <c r="AR118" i="4"/>
  <c r="AR119" i="4"/>
  <c r="AR120" i="4"/>
  <c r="AR121" i="4"/>
  <c r="AR122" i="4"/>
  <c r="AR123" i="4"/>
  <c r="AR124" i="4"/>
  <c r="AR125" i="4"/>
  <c r="AR126" i="4"/>
  <c r="AR127" i="4"/>
  <c r="AR128" i="4"/>
  <c r="AR129" i="4"/>
  <c r="AR130" i="4"/>
  <c r="AR131" i="4"/>
  <c r="AR132" i="4"/>
  <c r="AR133" i="4"/>
  <c r="AR134" i="4"/>
  <c r="AR135" i="4"/>
  <c r="AR136" i="4"/>
  <c r="AR137" i="4"/>
  <c r="AR138" i="4"/>
  <c r="AR139" i="4"/>
  <c r="AR140" i="4"/>
  <c r="AR141" i="4"/>
  <c r="AR142" i="4"/>
  <c r="AR143" i="4"/>
  <c r="AR144" i="4"/>
  <c r="AR145" i="4"/>
  <c r="AR146" i="4"/>
  <c r="AR147" i="4"/>
  <c r="AR148" i="4"/>
  <c r="AR149" i="4"/>
  <c r="AR150" i="4"/>
  <c r="AR151" i="4"/>
  <c r="AR152" i="4"/>
  <c r="AR153" i="4"/>
  <c r="AR154" i="4"/>
  <c r="AR155" i="4"/>
  <c r="AR156" i="4"/>
  <c r="AR157" i="4"/>
  <c r="AR158" i="4"/>
  <c r="AR159" i="4"/>
  <c r="AR160" i="4"/>
  <c r="AR161" i="4"/>
  <c r="AR162" i="4"/>
  <c r="AR163" i="4"/>
  <c r="AR164" i="4"/>
  <c r="AR165" i="4"/>
  <c r="AR166" i="4"/>
  <c r="AR167" i="4"/>
  <c r="AR168" i="4"/>
  <c r="AR169" i="4"/>
  <c r="AR170" i="4"/>
  <c r="AR171" i="4"/>
  <c r="AR172" i="4"/>
  <c r="AR173" i="4"/>
  <c r="AR174" i="4"/>
  <c r="AR175" i="4"/>
  <c r="AR176" i="4"/>
  <c r="AR177" i="4"/>
  <c r="AR178" i="4"/>
  <c r="AR179" i="4"/>
  <c r="AR180" i="4"/>
  <c r="AR181" i="4"/>
  <c r="AR182" i="4"/>
  <c r="AR183" i="4"/>
  <c r="AR184" i="4"/>
  <c r="AR185" i="4"/>
  <c r="AR186" i="4"/>
  <c r="AR187" i="4"/>
  <c r="AR188" i="4"/>
  <c r="AR189" i="4"/>
  <c r="AR190" i="4"/>
  <c r="AR191" i="4"/>
  <c r="AR192" i="4"/>
  <c r="AR193" i="4"/>
  <c r="AR194" i="4"/>
  <c r="AR195" i="4"/>
  <c r="AR196" i="4"/>
  <c r="AR197" i="4"/>
  <c r="AR198" i="4"/>
  <c r="AR199" i="4"/>
  <c r="AR200" i="4"/>
  <c r="AR201" i="4"/>
  <c r="AR202" i="4"/>
  <c r="AR203" i="4"/>
  <c r="AR204" i="4"/>
  <c r="AR205" i="4"/>
  <c r="AR40" i="4"/>
  <c r="F40" i="4"/>
  <c r="AB40" i="4"/>
  <c r="AB42" i="4" l="1"/>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3" i="4"/>
  <c r="AB14" i="4"/>
  <c r="AB15" i="4"/>
  <c r="AB115" i="4"/>
  <c r="AB116" i="4"/>
  <c r="AB117"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AB156" i="4"/>
  <c r="AB157" i="4"/>
  <c r="AB158" i="4"/>
  <c r="AB159" i="4"/>
  <c r="AB160" i="4"/>
  <c r="AB161" i="4"/>
  <c r="AB162" i="4"/>
  <c r="AB163" i="4"/>
  <c r="AB164" i="4"/>
  <c r="AB165" i="4"/>
  <c r="AB166" i="4"/>
  <c r="AB167" i="4"/>
  <c r="AB168" i="4"/>
  <c r="AB169" i="4"/>
  <c r="AB170" i="4"/>
  <c r="AB171" i="4"/>
  <c r="AB172" i="4"/>
  <c r="AB173" i="4"/>
  <c r="AB174" i="4"/>
  <c r="AB175" i="4"/>
  <c r="AB176" i="4"/>
  <c r="AB177" i="4"/>
  <c r="AB178" i="4"/>
  <c r="AB179" i="4"/>
  <c r="AB180" i="4"/>
  <c r="AB181" i="4"/>
  <c r="AB182" i="4"/>
  <c r="AB183" i="4"/>
  <c r="AB184" i="4"/>
  <c r="AB185" i="4"/>
  <c r="AB186" i="4"/>
  <c r="AB187" i="4"/>
  <c r="AB188" i="4"/>
  <c r="AB189" i="4"/>
  <c r="AB190" i="4"/>
  <c r="AB191" i="4"/>
  <c r="AB192" i="4"/>
  <c r="AB193" i="4"/>
  <c r="AB194" i="4"/>
  <c r="AB195" i="4"/>
  <c r="AB196" i="4"/>
  <c r="AB197" i="4"/>
  <c r="AB198" i="4"/>
  <c r="AB199" i="4"/>
  <c r="AB200" i="4"/>
  <c r="AB201" i="4"/>
  <c r="AB202" i="4"/>
  <c r="AB203" i="4"/>
  <c r="AB204" i="4"/>
  <c r="AB205" i="4"/>
  <c r="AB206" i="4"/>
  <c r="AB207" i="4"/>
  <c r="AB208" i="4"/>
  <c r="AB209" i="4"/>
  <c r="AB210" i="4"/>
  <c r="AB211" i="4"/>
  <c r="AB212" i="4"/>
  <c r="AB213" i="4"/>
  <c r="AB214" i="4"/>
  <c r="AB215" i="4"/>
  <c r="AB216" i="4"/>
  <c r="AB217" i="4"/>
  <c r="AB218" i="4"/>
  <c r="AB219" i="4"/>
  <c r="AB220" i="4"/>
  <c r="AB221" i="4"/>
  <c r="AB222" i="4"/>
  <c r="AB223" i="4"/>
  <c r="AB224" i="4"/>
  <c r="AB225" i="4"/>
  <c r="AB226" i="4"/>
  <c r="AB227" i="4"/>
  <c r="AB228" i="4"/>
  <c r="AB229" i="4"/>
  <c r="AB230" i="4"/>
  <c r="AB231" i="4"/>
  <c r="AB232" i="4"/>
  <c r="AB233" i="4"/>
  <c r="AB234" i="4"/>
  <c r="AB235" i="4"/>
  <c r="AB236" i="4"/>
  <c r="AB237" i="4"/>
  <c r="AB238" i="4"/>
  <c r="AB239" i="4"/>
  <c r="AB240" i="4"/>
  <c r="AB241" i="4"/>
  <c r="AB242" i="4"/>
  <c r="AB243" i="4"/>
  <c r="AB244" i="4"/>
  <c r="AB245" i="4"/>
  <c r="AB246" i="4"/>
  <c r="AB247" i="4"/>
  <c r="AB248" i="4"/>
  <c r="AB249" i="4"/>
  <c r="AB250" i="4"/>
  <c r="AB251" i="4"/>
  <c r="AB252" i="4"/>
  <c r="Q40" i="4"/>
  <c r="Q129" i="4"/>
  <c r="Q81" i="4"/>
  <c r="Q82" i="4"/>
  <c r="Q83" i="4"/>
  <c r="Q84" i="4"/>
  <c r="Q85" i="4"/>
  <c r="Q86" i="4"/>
  <c r="Q87" i="4"/>
  <c r="Q88" i="4"/>
  <c r="Q89" i="4"/>
  <c r="Q90" i="4"/>
  <c r="Q91" i="4"/>
  <c r="Q92" i="4"/>
  <c r="Q93" i="4"/>
  <c r="Q94" i="4"/>
  <c r="Q95" i="4"/>
  <c r="Q96" i="4"/>
  <c r="Q97" i="4"/>
  <c r="Q98" i="4"/>
  <c r="Q99" i="4"/>
  <c r="Q100" i="4"/>
  <c r="Q101" i="4"/>
  <c r="Q102" i="4"/>
  <c r="Q103" i="4"/>
  <c r="Q104" i="4"/>
  <c r="Q3" i="4"/>
  <c r="Q14" i="4"/>
  <c r="Q15" i="4"/>
  <c r="Q115" i="4"/>
  <c r="Q116" i="4"/>
  <c r="Q117" i="4"/>
  <c r="Q118" i="4"/>
  <c r="Q119" i="4"/>
  <c r="Q120" i="4"/>
  <c r="Q121" i="4"/>
  <c r="Q122" i="4"/>
  <c r="Q123" i="4"/>
  <c r="Q124" i="4"/>
  <c r="Q125" i="4"/>
  <c r="Q126" i="4"/>
  <c r="Q127" i="4"/>
  <c r="Q128"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201" i="4"/>
  <c r="Q202" i="4"/>
  <c r="Q203" i="4"/>
  <c r="Q204" i="4"/>
  <c r="Q205" i="4"/>
  <c r="Q206" i="4"/>
  <c r="Q207" i="4"/>
  <c r="Q208" i="4"/>
  <c r="Q209" i="4"/>
  <c r="Q210" i="4"/>
  <c r="Q211" i="4"/>
  <c r="Q212" i="4"/>
  <c r="Q213" i="4"/>
  <c r="Q214" i="4"/>
  <c r="Q215" i="4"/>
  <c r="Q216" i="4"/>
  <c r="Q217" i="4"/>
  <c r="Q218" i="4"/>
  <c r="Q219" i="4"/>
  <c r="Q220" i="4"/>
  <c r="Q221" i="4"/>
  <c r="Q222" i="4"/>
  <c r="Q223" i="4"/>
  <c r="Q224" i="4"/>
  <c r="Q225" i="4"/>
  <c r="Q226" i="4"/>
  <c r="Q227" i="4"/>
  <c r="Q228" i="4"/>
  <c r="Q229" i="4"/>
  <c r="Q230" i="4"/>
  <c r="Q231" i="4"/>
  <c r="Q232" i="4"/>
  <c r="Q233" i="4"/>
  <c r="Q234" i="4"/>
  <c r="Q235" i="4"/>
  <c r="Q236" i="4"/>
  <c r="Q237" i="4"/>
  <c r="Q238" i="4"/>
  <c r="Q239" i="4"/>
  <c r="Q240" i="4"/>
  <c r="Q241" i="4"/>
  <c r="Q242" i="4"/>
  <c r="Q243" i="4"/>
  <c r="Q244" i="4"/>
  <c r="Q245" i="4"/>
  <c r="Q246" i="4"/>
  <c r="Q247" i="4"/>
  <c r="Q248" i="4"/>
  <c r="Q249" i="4"/>
  <c r="Q250" i="4"/>
  <c r="Q251" i="4"/>
  <c r="Q25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F238" i="4"/>
  <c r="F239" i="4"/>
  <c r="F240" i="4"/>
  <c r="F241" i="4"/>
  <c r="F242" i="4"/>
  <c r="F243" i="4"/>
  <c r="F244" i="4"/>
  <c r="F245" i="4"/>
  <c r="F246" i="4"/>
  <c r="F247" i="4"/>
  <c r="F248" i="4"/>
  <c r="F249" i="4"/>
  <c r="F250" i="4"/>
  <c r="F251" i="4"/>
  <c r="F252"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3" i="4"/>
  <c r="F14" i="4"/>
  <c r="F15"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alcChain>
</file>

<file path=xl/sharedStrings.xml><?xml version="1.0" encoding="utf-8"?>
<sst xmlns="http://schemas.openxmlformats.org/spreadsheetml/2006/main" count="292" uniqueCount="226">
  <si>
    <t>• McMullan M, Endacott R, Gray MA, Jasper M, Miller CM, Scholes J, Webb C. Portfolios and assessment of competence: a review of the literature. J Adv Nurs. 2003 Feb;41(3):283-94. doi: 10.1046/j.1365-2648.2003.02528.x. PMID: 12581116</t>
  </si>
  <si>
    <t>• Tochel C, Haig A, Hesketh A, Cadzow A, Beggs K, Colthart I, Peacock H. The effectiveness of portfolios for post-graduate assessment and education: BEME Guide No 12. Med Teach. 2009 Apr;31(4):299-318. doi: 10.1080/01421590902883056. PMID: 19404890</t>
  </si>
  <si>
    <t>(https://www.ems.gov/pdf/National-EMS-Education-Standards-FINAL-Jan-2009.pdf)</t>
  </si>
  <si>
    <t>(https://www.ems.gov/pdf/National_EMS_Scope_of_Practice_Model_2019.pdf).</t>
  </si>
  <si>
    <t>CoAEMSP educational experts worked with the National Registry to develop the recommendations in this document.  This document encompasses the entirety of the National Registry portfolio requirements for documentation of ALS skills competency.  The National Registry evaluation processes for National Registry Paramedic (NRP) certification are designed in combination with evaluations done by the Paramedic educational program.  Public trust in the competency of Paramedics depends upon consistent evaluation and documentation of skills competency using these minimum expectations.</t>
  </si>
  <si>
    <t>2. Modularity</t>
  </si>
  <si>
    <t>3. Clarity</t>
  </si>
  <si>
    <t>1. Simplicity</t>
  </si>
  <si>
    <t xml:space="preserve">(http://prehospitalguidelines.org/new-ebgs/) </t>
  </si>
  <si>
    <t>Column 2
Exposure in Clinical or Field Experience/Capstone Field Internship</t>
  </si>
  <si>
    <t>Total</t>
  </si>
  <si>
    <t>Conducts patient assessment (primary and secondary assessment), performs motor skills if appropriate and available, and assists with development of a management plan in patient exposures with some assistance for evaluation</t>
  </si>
  <si>
    <t>Column 1
Formative Exposure in 
Clinical or Field Experience</t>
  </si>
  <si>
    <t>Pediatric patients with pathologies or complaints</t>
  </si>
  <si>
    <t>Minimum Exposure</t>
  </si>
  <si>
    <t>Age</t>
  </si>
  <si>
    <t>Neonate 
(birth to 30 days)</t>
  </si>
  <si>
    <t>Infant
(1 mo - 12 mos)</t>
  </si>
  <si>
    <t>Toddler 
(1 to 2 years)</t>
  </si>
  <si>
    <t>Preschool 
(3 to 5 years)</t>
  </si>
  <si>
    <t>School-Aged/
Preadolescent
(6 to 12 years)</t>
  </si>
  <si>
    <t>Adolescent 
(13 to 18 years)</t>
  </si>
  <si>
    <t xml:space="preserve">CoAEMSP 
Student Minimum Competency (SMC) </t>
  </si>
  <si>
    <t>Adult</t>
  </si>
  <si>
    <t>(19 to 65 years of age)</t>
  </si>
  <si>
    <t>Geriatric</t>
  </si>
  <si>
    <t>(older than 65 years of age)</t>
  </si>
  <si>
    <t>(see Elder A. Clinical Skills Assessment in the Twenty-First Century. Med Clin North Am. 2018 May;102(3):545-558. doi: 10.1016/j.mcna.2017.12.014. PMID: 29650075.)</t>
  </si>
  <si>
    <t>CoAEMSP 
Student Minimum Competency by Pathology or Complaint</t>
  </si>
  <si>
    <t>Trauma</t>
  </si>
  <si>
    <t>Perform PPV with BVM</t>
  </si>
  <si>
    <t>2*</t>
  </si>
  <si>
    <t>1*</t>
  </si>
  <si>
    <t>10*</t>
  </si>
  <si>
    <t>Psychiatric/
Behavioral</t>
  </si>
  <si>
    <t>Total 
Formative &amp; 
Competency Evaluations 
by Condition 
or Complaint</t>
  </si>
  <si>
    <t>N/A</t>
  </si>
  <si>
    <t>Minimum of one (1) distressed neonate following delivery simulated scenario must be successfully completed prior to capstone field internship.</t>
  </si>
  <si>
    <t>Minimum of one (1) cardiac-related chest pain simulated scenario must be successfully completed prior to capstone field internship.</t>
  </si>
  <si>
    <r>
      <t xml:space="preserve">Conducts patient assessment (primary and secondary assessment) and performs motor skills if appropriate and available, and assists with development of a management plan on a </t>
    </r>
    <r>
      <rPr>
        <u/>
        <sz val="10"/>
        <color theme="1"/>
        <rFont val="Calibri"/>
        <family val="2"/>
        <scheme val="minor"/>
      </rPr>
      <t>patient</t>
    </r>
    <r>
      <rPr>
        <sz val="10"/>
        <color theme="1"/>
        <rFont val="Calibri"/>
        <family val="2"/>
        <scheme val="minor"/>
      </rPr>
      <t xml:space="preserve"> with some assistance for evaluation.</t>
    </r>
  </si>
  <si>
    <t>Minimum of one (1) geriatric sepsis simulated scenario must be 
successfully completed prior to capstone field internship.</t>
  </si>
  <si>
    <t>Minimum of one (1) geriatric stroke simulated scenario must be 
successfully completed prior to capstone field internship.</t>
  </si>
  <si>
    <t>Minimum of one (1) pediatric and 
one (1) geriatric respiratory distress/failure simulated scenario 
must be successfully completed prior 
to capstone field internship.</t>
  </si>
  <si>
    <t>Minimum of one (1) cardiac arrest simulated scenario must be 
successfully completed prior to capstone field internship.</t>
  </si>
  <si>
    <t>Minimum of one (1) psychiatric simulated scenario must be 
successfully completed prior to capstone field internship.</t>
  </si>
  <si>
    <t>Minimum of one (1) pediatric and one (1) adult trauma simulated scenario must be successfully completed prior 
to capstone field internship.</t>
  </si>
  <si>
    <t>Totals:</t>
  </si>
  <si>
    <t>Student Minimum Competency
Table 3 Skills</t>
  </si>
  <si>
    <t>(see Tracey L  Hill, The portfolio as a summative assessment for the nursing student, Teaching and Learning in Nursing, Volume 7, Issue 4, 2012, Pages 140-145, ISSN 1557-3087, https://doi.org/10.1016/j.teln.2012.06.005.)</t>
  </si>
  <si>
    <t>(see Wilson ME. Assessing intravenous cannulation and tracheal intubation trainng. Anaesthesia. 1991 Jul;46(7):578-9. doi: 10.1111/j.1365-2044.1991.tb09662.x. PMID: 1862902.).</t>
  </si>
  <si>
    <t>CoAEMSP 
Recommended Motor Skills 
Assessed and Success</t>
  </si>
  <si>
    <t>Totals</t>
  </si>
  <si>
    <t>Report Success Rate</t>
  </si>
  <si>
    <t>Field Experience</t>
  </si>
  <si>
    <t>Capstone Field Internship</t>
  </si>
  <si>
    <t>The following are motor skills for which prior EMT certification provides reasonable evidence of competency.  Programs which combine EMT and Paramedic education must present an alternative plan for ensuring competency in these skills.  Programs are encouraged, but not required, to verify competency for these skills due to quick degradation or incomplete acquisition of the skills.</t>
  </si>
  <si>
    <t>Evidence</t>
  </si>
  <si>
    <t>Insert NPA</t>
  </si>
  <si>
    <t>Insert OPA</t>
  </si>
  <si>
    <r>
      <t xml:space="preserve">Successfully manages the scene, performs patient assessment(s), directs medical care and transport as </t>
    </r>
    <r>
      <rPr>
        <b/>
        <sz val="12"/>
        <color rgb="FF0070C0"/>
        <rFont val="Calibri"/>
        <family val="2"/>
        <scheme val="minor"/>
      </rPr>
      <t>TEAM LEADER</t>
    </r>
    <r>
      <rPr>
        <sz val="12"/>
        <color theme="1"/>
        <rFont val="Calibri"/>
        <family val="2"/>
        <scheme val="minor"/>
      </rPr>
      <t xml:space="preserve"> with 
minimal to no assistance</t>
    </r>
  </si>
  <si>
    <r>
      <rPr>
        <b/>
        <sz val="14"/>
        <color theme="1"/>
        <rFont val="Calibri"/>
        <family val="2"/>
        <scheme val="minor"/>
      </rPr>
      <t>EMT or Prerequisite Skill Competency</t>
    </r>
    <r>
      <rPr>
        <b/>
        <sz val="11"/>
        <color theme="1"/>
        <rFont val="Calibri"/>
        <family val="2"/>
        <scheme val="minor"/>
      </rPr>
      <t xml:space="preserve">
</t>
    </r>
    <r>
      <rPr>
        <sz val="10"/>
        <color theme="1"/>
        <rFont val="Calibri"/>
        <family val="2"/>
        <scheme val="minor"/>
      </rPr>
      <t>(must document reasonable evidence of motor skill competency)</t>
    </r>
  </si>
  <si>
    <t>Perform a Comprehensive Physical Assessment</t>
  </si>
  <si>
    <t>(Only Report Successful Attempts)</t>
  </si>
  <si>
    <t xml:space="preserve">Table 1 </t>
  </si>
  <si>
    <t>Table 3 (Success Rates)
Cummulative Motor Skill Competency Assessed on Patients During  Clinical, Field Expereince, or Capstone Field Internship
(MUST REPORT ONLY SUCCESS RATE)</t>
  </si>
  <si>
    <t>Table 3</t>
  </si>
  <si>
    <t xml:space="preserve"> Successful Motor Skills Assessed on a Patient in Clinical or Field Experience or Capstone Field Internship
*Motor Skill Can be Achieved by Simulation</t>
  </si>
  <si>
    <t>Table 4</t>
  </si>
  <si>
    <t>Capstone Field Internship Team Leads</t>
  </si>
  <si>
    <t>(Only Report Success Team Leads)</t>
  </si>
  <si>
    <t>(Ashish R. Panchal, Madison K. Rivard, Rebecca E. Cash, John P. Corley Jr., Marjorie Jean-Baptiste, Kirsten Chrzan &amp; Mihaiela R. Gugiu (2021) Methods and Implementation of the 2019 EMS Practice Analysis, Prehospital Emergency Care, DOI: 10.1080/10903127.2</t>
  </si>
  <si>
    <t>(see Boulet JR, Murray D, Kras J, Woodhouse J, McAllister J, Ziv A. Reliability and validity of a simulation-based acute care skills assessment for medical students and residents. Anesthesiology. 2003 Dec;99(6):1270-80. doi: 10.1097/00000542-200312000-000</t>
  </si>
  <si>
    <t>https://www.ahajournals.org/doi/10.1161/CIR.0000000000000903</t>
  </si>
  <si>
    <r>
      <t xml:space="preserve">Graduate Completed Student Minimum Competencies
</t>
    </r>
    <r>
      <rPr>
        <b/>
        <sz val="10"/>
        <rFont val="Calibri"/>
        <family val="2"/>
        <scheme val="minor"/>
      </rPr>
      <t>(Column is completed as graduate data is entered)</t>
    </r>
  </si>
  <si>
    <r>
      <t xml:space="preserve">Successfully Manages the Scene, Performs Patient Assessment(s), Directs Medical Care and Transport as </t>
    </r>
    <r>
      <rPr>
        <b/>
        <sz val="12"/>
        <color rgb="FFFFFF00"/>
        <rFont val="Calibri"/>
        <family val="2"/>
        <scheme val="minor"/>
      </rPr>
      <t>Team Leader</t>
    </r>
    <r>
      <rPr>
        <b/>
        <sz val="12"/>
        <color theme="0"/>
        <rFont val="Calibri"/>
        <family val="2"/>
        <scheme val="minor"/>
      </rPr>
      <t xml:space="preserve"> with Minimal to No Assistance</t>
    </r>
  </si>
  <si>
    <t>Table 2</t>
  </si>
  <si>
    <t>Administer IV infusion medication</t>
  </si>
  <si>
    <t>Administer IV bolus medication</t>
  </si>
  <si>
    <t>Administer IM injection</t>
  </si>
  <si>
    <t>Establish IO access</t>
  </si>
  <si>
    <t>Perform oral endotracheal intubation</t>
  </si>
  <si>
    <t>Perform endotracheal suctioning</t>
  </si>
  <si>
    <t>Perform cricothyrotomy</t>
  </si>
  <si>
    <t>Insert supraglottic airway</t>
  </si>
  <si>
    <t>Perform needle decompression of the chest</t>
  </si>
  <si>
    <t>Perform synchronized cardioversion</t>
  </si>
  <si>
    <t>Perform defibrillation</t>
  </si>
  <si>
    <t>Perform transcutaneous pacing</t>
  </si>
  <si>
    <t>Perform chest compressions</t>
  </si>
  <si>
    <r>
      <t xml:space="preserve">Column 2
Minimum Successful Motor Skills Assessed on a </t>
    </r>
    <r>
      <rPr>
        <b/>
        <i/>
        <sz val="12"/>
        <color theme="1"/>
        <rFont val="Calibri"/>
        <family val="2"/>
        <scheme val="minor"/>
      </rPr>
      <t>Patient</t>
    </r>
    <r>
      <rPr>
        <b/>
        <sz val="12"/>
        <color theme="1"/>
        <rFont val="Calibri"/>
        <family val="2"/>
        <scheme val="minor"/>
      </rPr>
      <t xml:space="preserve"> in Clinical or Field Experience or Capstone Field Internship</t>
    </r>
  </si>
  <si>
    <r>
      <t xml:space="preserve">Column 4
Cumulative Motor Skill Competency Assessed on </t>
    </r>
    <r>
      <rPr>
        <b/>
        <i/>
        <sz val="12"/>
        <color theme="1"/>
        <rFont val="Calibri"/>
        <family val="2"/>
        <scheme val="minor"/>
      </rPr>
      <t>Patients</t>
    </r>
    <r>
      <rPr>
        <b/>
        <sz val="12"/>
        <color theme="1"/>
        <rFont val="Calibri"/>
        <family val="2"/>
        <scheme val="minor"/>
      </rPr>
      <t xml:space="preserve"> During Clinical or Field Experience or Capstone Field Internship</t>
    </r>
  </si>
  <si>
    <r>
      <t xml:space="preserve">Column 1
Successful Formative Individual </t>
    </r>
    <r>
      <rPr>
        <b/>
        <i/>
        <sz val="12"/>
        <color theme="1"/>
        <rFont val="Calibri"/>
        <family val="2"/>
        <scheme val="minor"/>
      </rPr>
      <t>Simulated</t>
    </r>
    <r>
      <rPr>
        <b/>
        <sz val="12"/>
        <color theme="1"/>
        <rFont val="Calibri"/>
        <family val="2"/>
        <scheme val="minor"/>
      </rPr>
      <t xml:space="preserve"> 
Motor Skills Assessed in the Lab</t>
    </r>
  </si>
  <si>
    <t>Perform oral suctioning</t>
  </si>
  <si>
    <t>Perform FBAO - adult</t>
  </si>
  <si>
    <t>Perform FBAO - infant</t>
  </si>
  <si>
    <t>Administer oxygen by nasal cannula</t>
  </si>
  <si>
    <t>Administer oxygen by face mask</t>
  </si>
  <si>
    <t>Ventilate an adult patient with a BVM</t>
  </si>
  <si>
    <t>Ventilate a pediatric patient with a BVM</t>
  </si>
  <si>
    <t>Ventilate a neonate patient with a BVM</t>
  </si>
  <si>
    <t>Apply a tourniquet</t>
  </si>
  <si>
    <t>Apply a cervical collar</t>
  </si>
  <si>
    <t>Perform spine motion restriction</t>
  </si>
  <si>
    <t>Lift and transfer a patient to the stretcher</t>
  </si>
  <si>
    <t>Splint a suspected long bone injury</t>
  </si>
  <si>
    <t>Stabilize an impaled object</t>
  </si>
  <si>
    <t>Dress and bandage a soft tissue injury</t>
  </si>
  <si>
    <t>Apply an occlusive dressing to an open wound to the thorax</t>
  </si>
  <si>
    <t>Perform uncomplicated delivery</t>
  </si>
  <si>
    <t>Assess vital signs</t>
  </si>
  <si>
    <t>Perform CPR - adult</t>
  </si>
  <si>
    <t>Perform CPR - pediatric</t>
  </si>
  <si>
    <t>Perform CPR - neonate</t>
  </si>
  <si>
    <t>Introduction</t>
  </si>
  <si>
    <t>Principles of Design</t>
  </si>
  <si>
    <t>CoAEMSP and NREMT 
Student Minimum Competency Recommendations 
Instructional Guide 
2021</t>
  </si>
  <si>
    <t>Implementation</t>
  </si>
  <si>
    <t>Student Minimum Competency
Table 1 Ages</t>
  </si>
  <si>
    <t>Column 2
Exposure in Clinical or Field Experience and Capstone Field Internship</t>
  </si>
  <si>
    <t>Conducts a patient assessment and develops a management plan for evaluation on each patient with minimal to no assistance</t>
  </si>
  <si>
    <r>
      <t>Minimum Recommendations
by Age</t>
    </r>
    <r>
      <rPr>
        <b/>
        <sz val="12"/>
        <color theme="1"/>
        <rFont val="Calibri"/>
        <family val="2"/>
        <scheme val="minor"/>
      </rPr>
      <t>*</t>
    </r>
    <r>
      <rPr>
        <b/>
        <sz val="14"/>
        <color theme="1"/>
        <rFont val="Calibri"/>
        <family val="2"/>
        <scheme val="minor"/>
      </rPr>
      <t xml:space="preserve">
</t>
    </r>
    <r>
      <rPr>
        <b/>
        <sz val="12"/>
        <color theme="1"/>
        <rFont val="Calibri"/>
        <family val="2"/>
        <scheme val="minor"/>
      </rPr>
      <t>(*included in the total)</t>
    </r>
  </si>
  <si>
    <t xml:space="preserve">                                         </t>
  </si>
  <si>
    <t xml:space="preserve"> *Simulation permitted for skills with asterisk</t>
  </si>
  <si>
    <t>Student Minimum Competency
Table 5 EMT Skills Competency</t>
  </si>
  <si>
    <t>Ages</t>
  </si>
  <si>
    <t>Minimum of two (2) complicated obstetric delivery simulated scenarios must be successfully completed prior to capstone field internship including a prolapsed cord and a breech delivery.</t>
  </si>
  <si>
    <t>Simulation</t>
  </si>
  <si>
    <t>Establish IV access</t>
  </si>
  <si>
    <t>Wilson, M., Hallam, P J, Pecheone, R.L., Moss, P. A. (2014) Evaluating the Validity of Portfolio Assessments for Licensure Decisions. Education Policy Analysis Archives, 22 (6)</t>
  </si>
  <si>
    <t>____________________</t>
  </si>
  <si>
    <r>
      <t>Competent assessment and management of an emergency requires distinct approaches depending on the patient condition.  The educational institution must assess student ability to provide safe and effective care for a variety of patient conditions.  Student evaluation mixes formative and summative evaluations to ultimately ensure competency</t>
    </r>
    <r>
      <rPr>
        <vertAlign val="superscript"/>
        <sz val="12"/>
        <color theme="1"/>
        <rFont val="Calibri"/>
        <family val="2"/>
        <scheme val="minor"/>
      </rPr>
      <t>1</t>
    </r>
    <r>
      <rPr>
        <sz val="12"/>
        <color theme="1"/>
        <rFont val="Calibri"/>
        <family val="2"/>
        <scheme val="minor"/>
      </rPr>
      <t>.</t>
    </r>
  </si>
  <si>
    <r>
      <t xml:space="preserve">Progression of learning is essential.  The table presents three (3) columns.  
• Column 1, Formative Exposure in Lab, Clinical or Field Experience, can be used to assist in the development of curriculum, clinical and simulation sequences.  Peer evaluation may augment, but should not replace evaluation by a supervisor, preceptor, examiner, or instructor.  The numbers of encounters are presented as suggested minimum exposures for students.  </t>
    </r>
    <r>
      <rPr>
        <b/>
        <sz val="12"/>
        <color theme="1"/>
        <rFont val="Calibri"/>
        <family val="2"/>
        <scheme val="minor"/>
      </rPr>
      <t>Actual sequencing and minimum numbers are a matter of professional judgment at the program level by Program Director, Medical Director, and Advisory Committees</t>
    </r>
    <r>
      <rPr>
        <sz val="12"/>
        <color theme="1"/>
        <rFont val="Calibri"/>
        <family val="2"/>
        <scheme val="minor"/>
      </rPr>
      <t>.  
• Column 2, Competency Evaluation in Clinical or Field Experience or Capstone Field Internship &amp; Simulation in Designated Cases, are the minimum acceptable requirements for program evaluation of student minimum competency.  Simulations have proven valid and reliable evaluations that may augment supervised patient encounters in field and clinical settings</t>
    </r>
    <r>
      <rPr>
        <vertAlign val="superscript"/>
        <sz val="12"/>
        <color theme="1"/>
        <rFont val="Calibri"/>
        <family val="2"/>
        <scheme val="minor"/>
      </rPr>
      <t>2</t>
    </r>
    <r>
      <rPr>
        <sz val="12"/>
        <color theme="1"/>
        <rFont val="Calibri"/>
        <family val="2"/>
        <scheme val="minor"/>
      </rPr>
      <t xml:space="preserve">.  The program must document that the student met these standards for program completion for each patient age, condition, and intervention.  </t>
    </r>
    <r>
      <rPr>
        <b/>
        <sz val="12"/>
        <color theme="1"/>
        <rFont val="Calibri"/>
        <family val="2"/>
        <scheme val="minor"/>
      </rPr>
      <t>The required minimums must be approved by the program Medical Director and endorsed by the program Advisory Committee on an annual basis.</t>
    </r>
    <r>
      <rPr>
        <sz val="12"/>
        <color theme="1"/>
        <rFont val="Calibri"/>
        <family val="2"/>
        <scheme val="minor"/>
      </rPr>
      <t xml:space="preserve">  Programs must be able to demonstrate the rationale for any variances.  </t>
    </r>
    <r>
      <rPr>
        <b/>
        <sz val="12"/>
        <color theme="1"/>
        <rFont val="Calibri"/>
        <family val="2"/>
        <scheme val="minor"/>
      </rPr>
      <t>Variances less than the recommended numbers must be approved by the program Medical Director and endorsed by the program Advisory Committee and documented.</t>
    </r>
  </si>
  <si>
    <r>
      <t xml:space="preserve">Each patient encounter or simulation may include more than one (1) condition or impression per patient.
</t>
    </r>
    <r>
      <rPr>
        <sz val="11"/>
        <color theme="1"/>
        <rFont val="Calibri"/>
        <family val="2"/>
        <scheme val="minor"/>
      </rPr>
      <t xml:space="preserve"> </t>
    </r>
    <r>
      <rPr>
        <sz val="12"/>
        <color theme="1"/>
        <rFont val="Calibri"/>
        <family val="2"/>
        <scheme val="minor"/>
      </rPr>
      <t xml:space="preserve">
Prior to assessing student performance of management of emergency conditions, the student should have received education and have clear expectations for performance on the following.
• General patient assessment
• General history taking
• Family and patient communications
• Crew Resource Management (CRM) and team performance expectations
• Assessment and action to ensure provider safety [including standard and personal protective equipment (PPE)]
This section addresses the evaluation of student performance integrating a mixture of knowledge, motor skills, cognitive skills and various abilities.  Topics such as “patient assessment” are sometimes described as “skills” but are in reality combinations of cognitive and motor elements.</t>
    </r>
  </si>
  <si>
    <r>
      <t>Past indicators of student minimum competency measured the number of successful performance but did not prescribe a success rate.  Consistent successful performance is a critical part of competency.  To address this historical weakness, Column 4, Cumulative Motor Skill Competency Assessed During Clinical or Field Experience or Capstone Field Internship, is intended to require documentation of a cumulative measure of skills performance for a limited number of skills that are performed in a variety of conditions with sufficient exposure to document acquisition of competency over time. Programs may track success rates over time through several mechanisms, including the use of Eureka graphs</t>
    </r>
    <r>
      <rPr>
        <vertAlign val="superscript"/>
        <sz val="12"/>
        <color theme="1"/>
        <rFont val="Calibri"/>
        <family val="2"/>
        <scheme val="minor"/>
      </rPr>
      <t>3</t>
    </r>
    <r>
      <rPr>
        <sz val="12"/>
        <color theme="1"/>
        <rFont val="Calibri"/>
        <family val="2"/>
        <scheme val="minor"/>
      </rPr>
      <t xml:space="preserve">. </t>
    </r>
  </si>
  <si>
    <t>4 &amp; 5</t>
  </si>
  <si>
    <t>Unsuccessful performance must be documented for these skills to compute the percentage of successful performance.  Peer evaluation may augment, but should not replace evaluation by a supervisor, preceptor, examiner, or instructor. Because of the lack of baseline data, a minimum success rate is not defined.  Programs must report the success rate for each listed skill. Programs may wish to explore reasonable program minimum standards for success rate using their professional judgment. In setting a minimum acceptable standard, program directors should consult with medical directors and subject matter experts to develop: (1) minimum number of total skill performances that would constitute sufficient exposure for a valid assessment of consistent performance, (2) minimum acceptable success rate after the skill has been acquired in laboratory and initial practice, and (3) means of identifying non-standard patient presentations that are unreasonably difficult for an entry-level practitioner (such as high Mallimpati or Cormack-Lehane scores for endotracheal intubation).</t>
  </si>
  <si>
    <r>
      <t>Chest compressions, while an EMT skill, have been shown to degrade quickly without repeated practice and meaningful assessment.  Rapid degradation of chest compression skills over time has been noted by multiple studies</t>
    </r>
    <r>
      <rPr>
        <vertAlign val="superscript"/>
        <sz val="12"/>
        <color theme="1"/>
        <rFont val="Calibri"/>
        <family val="2"/>
        <scheme val="minor"/>
      </rPr>
      <t>4</t>
    </r>
    <r>
      <rPr>
        <sz val="12"/>
        <color theme="1"/>
        <rFont val="Calibri"/>
        <family val="2"/>
        <scheme val="minor"/>
      </rPr>
      <t xml:space="preserve">.  The 2020 American Heart Association Guidelines included a Class 1 recommendation to “implement booster sessions when utilizing a massed learning approach to resuscitation training.”  The 2020 American Heart Association Guidelines also included a Class 2a recommendation to “use a spaced learning approach for resuscitation training” </t>
    </r>
    <r>
      <rPr>
        <vertAlign val="superscript"/>
        <sz val="12"/>
        <color theme="1"/>
        <rFont val="Calibri"/>
        <family val="2"/>
        <scheme val="minor"/>
      </rPr>
      <t>5</t>
    </r>
    <r>
      <rPr>
        <sz val="12"/>
        <color theme="1"/>
        <rFont val="Calibri"/>
        <family val="2"/>
        <scheme val="minor"/>
      </rPr>
      <t>.  Based on the clear evidence demonstrating the need for frequent reassessment of chest compressions, a key foundational component of successful resuscitations, additional confirmation of this EMT level skill is required for paramedic training programs.</t>
    </r>
  </si>
  <si>
    <t>The following are motor skills for which patient exposures during clinical and field environments is not sufficient to document motor skill proficiency.  In these cases, acquisition of motor skills should be conducted in planned laboratory settings prior to testing integrated skills performance in simulated patient encounters.  This table can be used to assist in the development of curriculum, clinical and simulation sequences.</t>
  </si>
  <si>
    <r>
      <t>Skills listed in the National EMS Scope of Practice Model and/or National EMS Education Standards must be assessed.  The educational institution must assess student ability to provide safe and effective performance of skills.  Ultimately, the student should be able to consistently perform a listed skill for a variety of conditions and patient ages.
It is important to note that this table only includes discrete motor skills – not integrated judgment and performance.  Motor skills are tracked separately because valid evaluation of pure motor skills requires a log of skills performed over time in various conditions – not single point in time evaluations such as a summative examination</t>
    </r>
    <r>
      <rPr>
        <vertAlign val="superscript"/>
        <sz val="12"/>
        <color theme="1"/>
        <rFont val="Calibri"/>
        <family val="2"/>
        <scheme val="minor"/>
      </rPr>
      <t>1</t>
    </r>
    <r>
      <rPr>
        <sz val="12"/>
        <color theme="1"/>
        <rFont val="Calibri"/>
        <family val="2"/>
        <scheme val="minor"/>
      </rPr>
      <t>.   This list of motor skills was derived from the NREMT 2019 ALS Practice Analysis task list</t>
    </r>
    <r>
      <rPr>
        <vertAlign val="superscript"/>
        <sz val="12"/>
        <color theme="1"/>
        <rFont val="Calibri"/>
        <family val="2"/>
        <scheme val="minor"/>
      </rPr>
      <t>2</t>
    </r>
    <r>
      <rPr>
        <sz val="12"/>
        <color theme="1"/>
        <rFont val="Calibri"/>
        <family val="2"/>
        <scheme val="minor"/>
      </rPr>
      <t>.</t>
    </r>
    <r>
      <rPr>
        <vertAlign val="superscript"/>
        <sz val="12"/>
        <color theme="1"/>
        <rFont val="Calibri"/>
        <family val="2"/>
        <scheme val="minor"/>
      </rPr>
      <t xml:space="preserve">    </t>
    </r>
    <r>
      <rPr>
        <sz val="12"/>
        <color theme="1"/>
        <rFont val="Calibri"/>
        <family val="2"/>
        <scheme val="minor"/>
      </rPr>
      <t>Each patient encounter or simulation may contain several skills, but each skill is assessed individually.</t>
    </r>
  </si>
  <si>
    <t>Successful Attempts</t>
  </si>
  <si>
    <t>Total Number of Attempts</t>
  </si>
  <si>
    <t xml:space="preserve">10*          </t>
  </si>
  <si>
    <t xml:space="preserve">
Minimum Number Recommended ==&gt;
</t>
  </si>
  <si>
    <t>Graduate Name(s)↓</t>
  </si>
  <si>
    <t>Obstetric delivery 
with normal newborn care</t>
  </si>
  <si>
    <r>
      <t xml:space="preserve">Complicated obstetric delivery
</t>
    </r>
    <r>
      <rPr>
        <sz val="10"/>
        <color theme="1"/>
        <rFont val="Calibri"/>
        <family val="2"/>
        <scheme val="minor"/>
      </rPr>
      <t>(e.g., breech, prolapsed cord, shoulder dystocia, precipitous delivery, multiple births, meconium staining, premature birth, abnormal presentation, postpartum hemorrhage)</t>
    </r>
  </si>
  <si>
    <t>Distressed neonate 
(birth to 30 days)</t>
  </si>
  <si>
    <r>
      <t xml:space="preserve">Cardiac pathologies or complaints 
</t>
    </r>
    <r>
      <rPr>
        <sz val="10"/>
        <color theme="1"/>
        <rFont val="Calibri"/>
        <family val="2"/>
        <scheme val="minor"/>
      </rPr>
      <t>(e.g., acute coronary syndrome, cardiac chest pain)</t>
    </r>
  </si>
  <si>
    <t>Cardiac arrest</t>
  </si>
  <si>
    <t>Cardiac dysrhythmias</t>
  </si>
  <si>
    <r>
      <t xml:space="preserve">Medical neurologic pathologies or complaints
</t>
    </r>
    <r>
      <rPr>
        <sz val="10"/>
        <color theme="1"/>
        <rFont val="Calibri"/>
        <family val="2"/>
        <scheme val="minor"/>
      </rPr>
      <t>(e.g., transient ischemic attack, stroke, syncope, or altered mental status presentation)</t>
    </r>
  </si>
  <si>
    <r>
      <t xml:space="preserve">Respiratory pathologies or complaints
</t>
    </r>
    <r>
      <rPr>
        <sz val="10"/>
        <color theme="1"/>
        <rFont val="Calibri"/>
        <family val="2"/>
        <scheme val="minor"/>
      </rPr>
      <t>(e.g., respiratory distress, respiratory failure, respiratory arrest, acute asthma episode, lower respiratory infection)</t>
    </r>
  </si>
  <si>
    <r>
      <t xml:space="preserve">Other medical conditions or complaints
</t>
    </r>
    <r>
      <rPr>
        <sz val="10"/>
        <color theme="1"/>
        <rFont val="Calibri"/>
        <family val="2"/>
        <scheme val="minor"/>
      </rPr>
      <t>(e.g., gastrointestinal, genitourinary, gynecologic, reproductive pathologies, or abdominal pain complaints, infectious disease, endocrine disorders or complaints [hypoglycemia, DKA, HHNS, thyrotoxic crisis, myxedema, Addison's, Cushing's], overdose or substance abuse, toxicology, hematologic disorders, non-traumatic musculoskeletal disorders, diseases of the eyes, ears, nose, and throat)</t>
    </r>
  </si>
  <si>
    <r>
      <rPr>
        <sz val="12"/>
        <color theme="1"/>
        <rFont val="Calibri"/>
        <family val="2"/>
        <scheme val="minor"/>
      </rPr>
      <t>2</t>
    </r>
    <r>
      <rPr>
        <sz val="11"/>
        <color theme="1"/>
        <rFont val="Calibri"/>
        <family val="2"/>
        <scheme val="minor"/>
      </rPr>
      <t xml:space="preserve">
(simulation permitted)</t>
    </r>
  </si>
  <si>
    <r>
      <rPr>
        <b/>
        <sz val="12"/>
        <color theme="1"/>
        <rFont val="Calibri"/>
        <family val="2"/>
        <scheme val="minor"/>
      </rPr>
      <t>1</t>
    </r>
    <r>
      <rPr>
        <b/>
        <sz val="11"/>
        <color theme="1"/>
        <rFont val="Calibri"/>
        <family val="2"/>
        <scheme val="minor"/>
      </rPr>
      <t xml:space="preserve">
(simulation permitted)</t>
    </r>
  </si>
  <si>
    <r>
      <rPr>
        <b/>
        <sz val="12"/>
        <color theme="1"/>
        <rFont val="Calibri"/>
        <family val="2"/>
        <scheme val="minor"/>
      </rPr>
      <t>2</t>
    </r>
    <r>
      <rPr>
        <b/>
        <sz val="11"/>
        <color theme="1"/>
        <rFont val="Calibri"/>
        <family val="2"/>
        <scheme val="minor"/>
      </rPr>
      <t xml:space="preserve">
(simulation permitted)</t>
    </r>
  </si>
  <si>
    <t>Obstetric delivery w/ normal newborn care  and/or complicated obstetric delivery</t>
  </si>
  <si>
    <t>Cardiac pathology or complaint</t>
  </si>
  <si>
    <t xml:space="preserve">
Cardiac arrest</t>
  </si>
  <si>
    <t>Cardiac dysrhythmia</t>
  </si>
  <si>
    <t>Medical neurologic pathology or complaint</t>
  </si>
  <si>
    <r>
      <rPr>
        <b/>
        <sz val="12"/>
        <color theme="1"/>
        <rFont val="Calibri"/>
        <family val="2"/>
        <scheme val="minor"/>
      </rPr>
      <t xml:space="preserve">                   Minimum Number 
                     Recommended ==&gt;</t>
    </r>
    <r>
      <rPr>
        <b/>
        <sz val="14"/>
        <color theme="1"/>
        <rFont val="Calibri"/>
        <family val="2"/>
        <scheme val="minor"/>
      </rPr>
      <t xml:space="preserve">
</t>
    </r>
  </si>
  <si>
    <t xml:space="preserve">Minimum Number Recommended ==&gt;
</t>
  </si>
  <si>
    <t>(Report Successful Attempts and Total Attempts in order for the Success Rate to Calculate)</t>
  </si>
  <si>
    <t xml:space="preserve">Administer IM injection </t>
  </si>
  <si>
    <t>Perform crico-thyrotomy</t>
  </si>
  <si>
    <r>
      <t>Perform needle decompression</t>
    </r>
    <r>
      <rPr>
        <b/>
        <sz val="12"/>
        <color rgb="FFFF0000"/>
        <rFont val="Calibri"/>
        <family val="2"/>
        <scheme val="minor"/>
      </rPr>
      <t xml:space="preserve"> </t>
    </r>
    <r>
      <rPr>
        <b/>
        <sz val="12"/>
        <color theme="1"/>
        <rFont val="Calibri"/>
        <family val="2"/>
        <scheme val="minor"/>
      </rPr>
      <t>of the chest</t>
    </r>
  </si>
  <si>
    <t>Column % auto calculates based on formula above</t>
  </si>
  <si>
    <t>Success Rate =   %</t>
  </si>
  <si>
    <t xml:space="preserve">Success Rate =   % </t>
  </si>
  <si>
    <t xml:space="preserve">
(Place the total number of attempts for each graduate below)
</t>
  </si>
  <si>
    <t>CoAEMSP Student Minimum Competency Recommendations
Frequently Asked Questions (FAQ)</t>
  </si>
  <si>
    <t>Trans-cutaneous pacing</t>
  </si>
  <si>
    <t>(Place the total attempts for each graduate below)</t>
  </si>
  <si>
    <r>
      <t xml:space="preserve">Pediatrics
</t>
    </r>
    <r>
      <rPr>
        <sz val="11"/>
        <rFont val="Calibri"/>
        <family val="2"/>
        <scheme val="minor"/>
      </rPr>
      <t>(Newborn to 18 years)</t>
    </r>
  </si>
  <si>
    <r>
      <t xml:space="preserve">Adult 
</t>
    </r>
    <r>
      <rPr>
        <sz val="11"/>
        <rFont val="Calibri"/>
        <family val="2"/>
        <scheme val="minor"/>
      </rPr>
      <t>(19 to 64 years)</t>
    </r>
    <r>
      <rPr>
        <b/>
        <sz val="12"/>
        <rFont val="Calibri"/>
        <family val="2"/>
        <scheme val="minor"/>
      </rPr>
      <t xml:space="preserve"> </t>
    </r>
  </si>
  <si>
    <r>
      <t xml:space="preserve">Distressed neonate 
</t>
    </r>
    <r>
      <rPr>
        <sz val="11"/>
        <color theme="1"/>
        <rFont val="Calibri"/>
        <family val="2"/>
        <scheme val="minor"/>
      </rPr>
      <t>(birth to 30 days)</t>
    </r>
  </si>
  <si>
    <r>
      <rPr>
        <sz val="12"/>
        <color theme="1"/>
        <rFont val="Calibri"/>
        <family val="2"/>
        <scheme val="minor"/>
      </rPr>
      <t>The goal of this document is to describe minimum expectations for student formative experiences and minimum expectations by which the program must ensure minimum entry level competency.  Formative experience is defined as an activity in which the student performance is assessed to provide feedback to the student during the educational experience and to expose the student to the variety of patients and conditions seen by a practicing Paramedic.  Reasonable evidence of competency is defined as the performance expectation by which the educational program can attest that the student has amassed a portfolio of demonstrated performance of skills and abilities necessary for safe and effective care.  The standards for reasonable evidence of competency are built on the concept that competent performance must be demonstrated over time in a variety of conditions.  A single evaluation of skills performance by the educational institution cannot provide sufficient evidence of competency.  As Kane noted, “One may have high confidence in an assumption that is supported by several independent sources of evidence even though each source of evidence is questionable … In practical arguments, redundancy can be a virtue.” (Kane, Michael T., An Argument-Based Approach to Validity, Quantitative Methods in Psychology, Vol 112 No. 3, 1992).  The use of portfolios is an established tool that contributes to the valid and reliable evaluation of competency</t>
    </r>
    <r>
      <rPr>
        <vertAlign val="superscript"/>
        <sz val="12"/>
        <color theme="1"/>
        <rFont val="Calibri"/>
        <family val="2"/>
        <scheme val="minor"/>
      </rPr>
      <t>1,2,3,4</t>
    </r>
    <r>
      <rPr>
        <sz val="11"/>
        <color theme="1"/>
        <rFont val="Calibri"/>
        <family val="2"/>
        <scheme val="minor"/>
      </rPr>
      <t>.</t>
    </r>
  </si>
  <si>
    <r>
      <rPr>
        <sz val="12"/>
        <color theme="1"/>
        <rFont val="Calibri"/>
        <family val="2"/>
        <scheme val="minor"/>
      </rPr>
      <t>The expectations for minimum expected formative experiences were built from a panel of educational subject matter experts and records of student data.  The group was convened by the Committee on Accreditation of Educational Programs for the Emergency Medical Services Professions (CoAEMSP).  This process was informed by the 2019 National Registry of Emergency Medical Technicians (NREMT) Advanced Life Support (ALS) Practice Analysis</t>
    </r>
    <r>
      <rPr>
        <vertAlign val="superscript"/>
        <sz val="12"/>
        <color theme="1"/>
        <rFont val="Calibri"/>
        <family val="2"/>
        <scheme val="minor"/>
      </rPr>
      <t>5</t>
    </r>
    <r>
      <rPr>
        <sz val="11"/>
        <color theme="1"/>
        <rFont val="Calibri"/>
        <family val="2"/>
        <scheme val="minor"/>
      </rPr>
      <t xml:space="preserve">, </t>
    </r>
    <r>
      <rPr>
        <sz val="12"/>
        <color theme="1"/>
        <rFont val="Calibri"/>
        <family val="2"/>
        <scheme val="minor"/>
      </rPr>
      <t>which provided valuable insight on necessary skills and abilities of a competent Paramedic, as well as the variety of patient types and conditions seen.  The panel used available educational literature, experiences of CoAEMSP site reviewers, experiences of Paramedic educational Program Directors, and professional judgment to determine recommended minimum expectations.  The principles used by the panel include educationally appropriate processes and practical capacity for US Paramedic educational institutions in keeping with United States National Highway Traffic Safety Administration’s National EMS Education Standards</t>
    </r>
    <r>
      <rPr>
        <vertAlign val="superscript"/>
        <sz val="12"/>
        <color theme="1"/>
        <rFont val="Calibri"/>
        <family val="2"/>
        <scheme val="minor"/>
      </rPr>
      <t>6</t>
    </r>
    <r>
      <rPr>
        <sz val="11"/>
        <color theme="1"/>
        <rFont val="Calibri"/>
        <family val="2"/>
        <scheme val="minor"/>
      </rPr>
      <t xml:space="preserve"> </t>
    </r>
    <r>
      <rPr>
        <sz val="12"/>
        <color theme="1"/>
        <rFont val="Calibri"/>
        <family val="2"/>
        <scheme val="minor"/>
      </rPr>
      <t>and Scope of Practice Models</t>
    </r>
    <r>
      <rPr>
        <vertAlign val="superscript"/>
        <sz val="12"/>
        <color theme="1"/>
        <rFont val="Calibri"/>
        <family val="2"/>
        <scheme val="minor"/>
      </rPr>
      <t>7</t>
    </r>
  </si>
  <si>
    <t>The tracking system for demonstration of skills and experiences during training should track each of the four (4) dimensions for the educational activity that assesses skills and abilities:
     • Description of the assessed skill or ability
     • Age or developmental category of the patient
     • Pathophysiology or type of patient presentation
     • Environment of the evaluation: lab setting, simulated patient encounter, or live patient encounter.
Each experience can then be compared to the following tables for expected minimums.</t>
  </si>
  <si>
    <t xml:space="preserve">• Driessen, E.W. (2008). Educating the self-critical doctor. Using a portfolio to stimulate and assess medical students' reflection. </t>
  </si>
  <si>
    <t>The principles behind this document are to communicate minimum expectations in a manner that enables consistency of application and verification of competency.  The panel used the following principles to guide the discussion and development of the document.</t>
  </si>
  <si>
    <r>
      <t>The document should be easily summarized and understood.  It should provide a consistent standard for data storage and data communication that is scalable and open.  Paramedic educational programs range in size and structure, and the expectations should provide a common baseline that can be implemented and tracked. 
The document should focus on the “what” rather than the “how.”  This principle is particularly important as medical science and educational practices evolve.  New evidence-based guidelines (EBGs) can be easily incorporated.  The document does not specify how a skill should be performed but rather focuses that the skill should be performed according to the current standard of care.  Educators may find the collection of EMS related EBGs at the Prehospital Guidelines Consortium a useful source for up-to-date standards on how to manage particular conditions</t>
    </r>
    <r>
      <rPr>
        <vertAlign val="superscript"/>
        <sz val="12"/>
        <color theme="1"/>
        <rFont val="Calibri"/>
        <family val="2"/>
        <scheme val="minor"/>
      </rPr>
      <t>1</t>
    </r>
    <r>
      <rPr>
        <sz val="12"/>
        <color theme="1"/>
        <rFont val="Calibri"/>
        <family val="2"/>
        <scheme val="minor"/>
      </rPr>
      <t xml:space="preserve">. </t>
    </r>
  </si>
  <si>
    <t>This document aims to provide a modular format that adapts to evolving standards.  Updates to a particular skill do not require reconsideration of the entire table. Continued research and evaluation will result in updates and revisions based on evidence-based guidelines.
While CoAEMSP's current jurisdiction is limited to Paramedic educational programs, this document aims to provide a framework and model that can be used for ALL levels of Emergency Medical Services (EMS) personnel.  A modular framework can be easily adapted to other levels of education and training regulated by other organizations.</t>
  </si>
  <si>
    <t>The document aims to identify which tasks are essential for the verification of competency, including skills.  The aim is clear identification and communication of minimum expectations that constitute reasonable evidence that the student can perform the task on demand.  The document also aims to identify standards for areas that require exposure and experience with live patients versus the ability to simulate experiences, recognizing the limitations of current simulation capabilities.</t>
  </si>
  <si>
    <t>Patients of different ages present with distinct anatomies, physiologies, and disease processes.  Students must have exposure to patients of various ages to build both competence and confidence.  There is age-specific considerations for assessment and management for age groups.  The educational institution must assess student ability to provide safe and effective care for a variety of ages of patients.
Each patient encounter or simulation should only have one (1) age designation.  If a simulation involves multiple patients, the competency should be assessed for each patient.</t>
  </si>
  <si>
    <r>
      <t xml:space="preserve">Conducts competent assessment and management of prehospital 
patients with assistance while </t>
    </r>
    <r>
      <rPr>
        <b/>
        <sz val="12"/>
        <color rgb="FF0070C0"/>
        <rFont val="Calibri"/>
        <family val="2"/>
        <scheme val="minor"/>
      </rPr>
      <t>TEAM LEADER</t>
    </r>
    <r>
      <rPr>
        <sz val="12"/>
        <color rgb="FF0070C0"/>
        <rFont val="Calibri"/>
        <family val="2"/>
        <scheme val="minor"/>
      </rPr>
      <t xml:space="preserve"> </t>
    </r>
    <r>
      <rPr>
        <i/>
        <sz val="12"/>
        <color theme="1"/>
        <rFont val="Calibri"/>
        <family val="2"/>
        <scheme val="minor"/>
      </rPr>
      <t>or</t>
    </r>
    <r>
      <rPr>
        <sz val="12"/>
        <color theme="1"/>
        <rFont val="Calibri"/>
        <family val="2"/>
        <scheme val="minor"/>
      </rPr>
      <t xml:space="preserve"> </t>
    </r>
    <r>
      <rPr>
        <b/>
        <sz val="12"/>
        <color rgb="FF0070C0"/>
        <rFont val="Calibri"/>
        <family val="2"/>
        <scheme val="minor"/>
      </rPr>
      <t>TEAM MEMBER</t>
    </r>
  </si>
  <si>
    <r>
      <t xml:space="preserve">Cumulative Motor Skill Competency Assessed on Patients During 
Clinical, Field Experience, or Capstone Field Internship
(*)Simulation Permitted
</t>
    </r>
    <r>
      <rPr>
        <b/>
        <sz val="12"/>
        <color rgb="FFFFFF00"/>
        <rFont val="Calibri"/>
        <family val="2"/>
        <scheme val="minor"/>
      </rPr>
      <t>(Success Rate is calculated by total number of successful attempts divided by total number of attempts multiplied by 100)</t>
    </r>
  </si>
  <si>
    <r>
      <t xml:space="preserve">Geriatric
</t>
    </r>
    <r>
      <rPr>
        <sz val="11"/>
        <rFont val="Calibri"/>
        <family val="2"/>
        <scheme val="minor"/>
      </rPr>
      <t>(65 and older)</t>
    </r>
    <r>
      <rPr>
        <b/>
        <sz val="12"/>
        <rFont val="Calibri"/>
        <family val="2"/>
        <scheme val="minor"/>
      </rPr>
      <t xml:space="preserve"> </t>
    </r>
  </si>
  <si>
    <t>Respiratory pathology or complaint</t>
  </si>
  <si>
    <t>Other medical conditions or complaints</t>
  </si>
  <si>
    <t xml:space="preserve">Administer IV infusion medication </t>
  </si>
  <si>
    <t xml:space="preserve">State the Program’s specific action plan for students who do not meet the program’s minimum required numbers in the on-time educational activities of the curriculum (e.g., in the usual scheduled clinical experience and field experience/internship activities). </t>
  </si>
  <si>
    <t>Medical Director Approval Required</t>
  </si>
  <si>
    <t>Date
(mm/dd/yyyy)</t>
  </si>
  <si>
    <t>Advisory Committee Endorsement Required</t>
  </si>
  <si>
    <t xml:space="preserve"> (mm/dd/yyyy)</t>
  </si>
  <si>
    <t>Printing the Medical Director's name above constitutes an electronic signature of 
the Medical Director approval for the above program required minimum numbers.</t>
  </si>
  <si>
    <t>Print Program Director Name in Box Above</t>
  </si>
  <si>
    <t>Print Medical Director Name in Box Above</t>
  </si>
  <si>
    <t>Provide the date the program Advisory Committee 
ENDORSED the above program required numbers:</t>
  </si>
  <si>
    <t>Please Note:  
If the Associate Medical Director has approved the above program required minimum numbers, then the program must be able to provide evidence the program Medical Director has delegated this duty to the Associate Medical Director for review during site visit evaluations or at any point evidence is requested by the CoAEMSP.</t>
  </si>
  <si>
    <t>Printing the Program Director's name above constitutes an electronic signature and an 
attestation the above program required minimum numbers were endorsed by the 
program Advisory Committee on the date provided.</t>
  </si>
  <si>
    <t>Please Note:  
The CoAEMSP Student Minimum Competency (SMC) Summary Tracking documentation and the program Advisory Committee meeting minutes verifying endorsement should be attached and provided as a single PDF file when submitting as evidence to the CoAEMSP.</t>
  </si>
  <si>
    <t>CoAEMSP
Program #:</t>
  </si>
  <si>
    <t>(the 600xxx number assigned by CoAEMSP)</t>
  </si>
  <si>
    <t>Sponsor/Program Name:</t>
  </si>
  <si>
    <t>Number of Graduates:</t>
  </si>
  <si>
    <t>Cohort Start Date:</t>
  </si>
  <si>
    <t>On-time 
Graduation Date:</t>
  </si>
  <si>
    <t>Pathology /Complaint (Conditions)
(*) Simulation Permitted</t>
  </si>
  <si>
    <t>Splint a suspected joint injury</t>
  </si>
  <si>
    <r>
      <t xml:space="preserve">The second column in the table below (titled Column 1), Successful Formative Individual Motor Skills Evaluated in the Lab, can be used to assist curriculum sequencing decisions.  Listed areas are provided as recommendations for program consideration.    Peer student evaluation may be useful in this category. The numbers of encounters are presented as suggested minimum exposures for students.  Actual sequencing and minimum numbers are a matter of professional judgment at the program level by Program Director, Medical Director and the Advisory Committee.
The third column in the table below (titled Column 2), Minimum Successful Individual Motor Skills Evaluated in Real or Simulated Patient Encounter, is the minimum acceptable recommendations for exposure in simulation or clinical encounters prior to the capstone experience. Limited availability of skill performance in supervised field experiences may dictate that competency be verified in a relatively small number of simulated patient encounters. Peer student evaluation may be useful for formative evaluation but should not be used for competency verification. </t>
    </r>
    <r>
      <rPr>
        <b/>
        <sz val="12"/>
        <color theme="1"/>
        <rFont val="Calibri"/>
        <family val="2"/>
        <scheme val="minor"/>
      </rPr>
      <t>Variances less than the recommended numbers must be approved by the program Medical Director and endorsed by the program Advisory Committee and documented.</t>
    </r>
  </si>
  <si>
    <t>Perform FBAO removal using Magill Forceps</t>
  </si>
  <si>
    <t>The 2023 CoAEMSP Student Minimum Competency Recommendations are effective January 1, 2023.  The program must establish its program specific minimum requirements, based on CoAEMSP Recommendations, have the plan approved by the program Medical Director, endorsed by the program Advisory Committee, and have a documentation and tracking system in place before that date.  Competency for students enrolling in a Paramedic program after January 1, 2023 will be evaluated based on the 2023 CoAEMSP Student Minimum Competency Recommendations.  Programs may also elect to implement the 2023 Recommendations before the January 1 deadline. 
For additional information, please select the link below to access the CoAEMSP Frequently Asked Questions (FAQ) or visit the Program Minimum Numbers section of the Resource Library page of the CoAEMSP website.</t>
  </si>
  <si>
    <t>Select link ==&gt;</t>
  </si>
  <si>
    <t>Please select the link below to access the CoAEMSP &amp; NREMT Simulation Guidelines and Recommendations or visit the Program Minimum Numbers section of the Resource Library page of the CoAEMSP website.</t>
  </si>
  <si>
    <t>CoAEMSP &amp; NREMT 
Simulation Guidelines and Recommendations</t>
  </si>
  <si>
    <r>
      <t xml:space="preserve">CoAEMSP Student Minimum Competency (SMC) 
Summary Tracking
</t>
    </r>
    <r>
      <rPr>
        <b/>
        <sz val="24"/>
        <color theme="0"/>
        <rFont val="Calibri"/>
        <family val="2"/>
        <scheme val="minor"/>
      </rPr>
      <t xml:space="preserve">
</t>
    </r>
    <r>
      <rPr>
        <b/>
        <sz val="10"/>
        <color theme="0"/>
        <rFont val="Calibri"/>
        <family val="2"/>
        <scheme val="minor"/>
      </rPr>
      <t>© 2022 by the Committee on Accreditation of Educational Program for the Emergency Medical Services Professions, Inc., Rowlett, TX. 
CAAHEP accredited and CoAEMSP approved LOR programs may use for program educational purposes. 
All other uses prohibited without express written permission.</t>
    </r>
  </si>
  <si>
    <t xml:space="preserve">               Place Program Required 
                           Minimum Numbers Here  ==&gt;
Graduate Name(s)↓</t>
  </si>
  <si>
    <t xml:space="preserve">  Place Program Required 
   Minimum Numbers Here ===&gt;</t>
  </si>
  <si>
    <t>Place Program Required 
   Minimum Numbers Here ===&gt;</t>
  </si>
  <si>
    <t>Place Program Required Minimum Numbers Here ===&gt;</t>
  </si>
  <si>
    <t xml:space="preserve">      Student Minimum Competency
        Table 2 Pathology/Complaint (Conditions)</t>
  </si>
  <si>
    <t>Student Minimum Competency
Table 4 
Field Experience / Capstone Field Internship</t>
  </si>
  <si>
    <t>SMC Revised 2022.11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</si>
</sst>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65" x14ac:knownFonts="1">
    <font>
      <sz val="11"/>
      <color theme="1"/>
      <name val="Calibri"/>
      <family val="2"/>
      <scheme val="minor"/>
    </font>
    <font>
      <b/>
      <sz val="11"/>
      <color theme="1"/>
      <name val="Calibri"/>
      <family val="2"/>
      <scheme val="minor"/>
    </font>
    <font>
      <b/>
      <sz val="24"/>
      <color theme="0"/>
      <name val="Calibri"/>
      <family val="2"/>
      <scheme val="minor"/>
    </font>
    <font>
      <sz val="10"/>
      <color theme="1"/>
      <name val="Calibri"/>
      <family val="2"/>
      <scheme val="minor"/>
    </font>
    <font>
      <b/>
      <sz val="16"/>
      <color theme="1"/>
      <name val="Calibri"/>
      <family val="2"/>
      <scheme val="minor"/>
    </font>
    <font>
      <u/>
      <sz val="11"/>
      <color theme="10"/>
      <name val="Calibri"/>
      <family val="2"/>
      <scheme val="minor"/>
    </font>
    <font>
      <u/>
      <sz val="10"/>
      <color theme="1"/>
      <name val="Calibri"/>
      <family val="2"/>
      <scheme val="minor"/>
    </font>
    <font>
      <sz val="12"/>
      <color theme="1"/>
      <name val="Calibri"/>
      <family val="2"/>
      <scheme val="minor"/>
    </font>
    <font>
      <b/>
      <sz val="12"/>
      <color theme="1"/>
      <name val="Calibri"/>
      <family val="2"/>
      <scheme val="minor"/>
    </font>
    <font>
      <b/>
      <sz val="16"/>
      <color theme="0"/>
      <name val="Calibri"/>
      <family val="2"/>
      <scheme val="minor"/>
    </font>
    <font>
      <b/>
      <sz val="10"/>
      <color rgb="FF0070C0"/>
      <name val="Calibri"/>
      <family val="2"/>
      <scheme val="minor"/>
    </font>
    <font>
      <sz val="14"/>
      <color theme="1"/>
      <name val="Calibri"/>
      <family val="2"/>
      <scheme val="minor"/>
    </font>
    <font>
      <b/>
      <sz val="14"/>
      <color theme="1"/>
      <name val="Calibri"/>
      <family val="2"/>
      <scheme val="minor"/>
    </font>
    <font>
      <b/>
      <sz val="11"/>
      <color rgb="FFC00000"/>
      <name val="Calibri"/>
      <family val="2"/>
      <scheme val="minor"/>
    </font>
    <font>
      <b/>
      <sz val="12"/>
      <color rgb="FF0070C0"/>
      <name val="Calibri"/>
      <family val="2"/>
      <scheme val="minor"/>
    </font>
    <font>
      <b/>
      <sz val="14"/>
      <color rgb="FF0070C0"/>
      <name val="Calibri"/>
      <family val="2"/>
      <scheme val="minor"/>
    </font>
    <font>
      <sz val="12"/>
      <name val="Calibri"/>
      <family val="2"/>
      <scheme val="minor"/>
    </font>
    <font>
      <sz val="12"/>
      <color rgb="FF0070C0"/>
      <name val="Calibri"/>
      <family val="2"/>
      <scheme val="minor"/>
    </font>
    <font>
      <i/>
      <sz val="12"/>
      <color theme="1"/>
      <name val="Calibri"/>
      <family val="2"/>
      <scheme val="minor"/>
    </font>
    <font>
      <sz val="11"/>
      <name val="Calibri"/>
      <family val="2"/>
      <scheme val="minor"/>
    </font>
    <font>
      <b/>
      <sz val="12"/>
      <color theme="0"/>
      <name val="Calibri"/>
      <family val="2"/>
      <scheme val="minor"/>
    </font>
    <font>
      <b/>
      <sz val="12"/>
      <color rgb="FF000000"/>
      <name val="Calibri"/>
      <family val="2"/>
      <scheme val="minor"/>
    </font>
    <font>
      <b/>
      <sz val="12"/>
      <name val="Calibri"/>
      <family val="2"/>
      <scheme val="minor"/>
    </font>
    <font>
      <sz val="18"/>
      <color theme="0"/>
      <name val="Calibri"/>
      <family val="2"/>
      <scheme val="minor"/>
    </font>
    <font>
      <b/>
      <sz val="18"/>
      <color theme="0"/>
      <name val="Calibri"/>
      <family val="2"/>
      <scheme val="minor"/>
    </font>
    <font>
      <sz val="18"/>
      <color theme="1"/>
      <name val="Calibri"/>
      <family val="2"/>
      <scheme val="minor"/>
    </font>
    <font>
      <b/>
      <sz val="14"/>
      <color rgb="FF990033"/>
      <name val="Calibri"/>
      <family val="2"/>
      <scheme val="minor"/>
    </font>
    <font>
      <b/>
      <sz val="12"/>
      <color rgb="FF990033"/>
      <name val="Calibri"/>
      <family val="2"/>
      <scheme val="minor"/>
    </font>
    <font>
      <b/>
      <sz val="14"/>
      <color rgb="FFC00000"/>
      <name val="Calibri"/>
      <family val="2"/>
      <scheme val="minor"/>
    </font>
    <font>
      <u/>
      <sz val="10"/>
      <color theme="10"/>
      <name val="Calibri"/>
      <family val="2"/>
      <scheme val="minor"/>
    </font>
    <font>
      <b/>
      <sz val="11"/>
      <color rgb="FF0070C0"/>
      <name val="Calibri"/>
      <family val="2"/>
      <scheme val="minor"/>
    </font>
    <font>
      <b/>
      <sz val="10"/>
      <name val="Calibri"/>
      <family val="2"/>
      <scheme val="minor"/>
    </font>
    <font>
      <sz val="11"/>
      <color rgb="FF0070C0"/>
      <name val="Calibri"/>
      <family val="2"/>
      <scheme val="minor"/>
    </font>
    <font>
      <b/>
      <sz val="14"/>
      <color theme="0"/>
      <name val="Calibri"/>
      <family val="2"/>
      <scheme val="minor"/>
    </font>
    <font>
      <b/>
      <sz val="12"/>
      <color rgb="FFFFFF00"/>
      <name val="Calibri"/>
      <family val="2"/>
      <scheme val="minor"/>
    </font>
    <font>
      <sz val="18"/>
      <color theme="9" tint="-0.249977111117893"/>
      <name val="Calibri"/>
      <family val="2"/>
      <scheme val="minor"/>
    </font>
    <font>
      <b/>
      <sz val="18"/>
      <color theme="7" tint="-0.499984740745262"/>
      <name val="Calibri"/>
      <family val="2"/>
      <scheme val="minor"/>
    </font>
    <font>
      <b/>
      <i/>
      <sz val="12"/>
      <color theme="1"/>
      <name val="Calibri"/>
      <family val="2"/>
      <scheme val="minor"/>
    </font>
    <font>
      <b/>
      <sz val="12"/>
      <color rgb="FFFF0000"/>
      <name val="Calibri"/>
      <family val="2"/>
      <scheme val="minor"/>
    </font>
    <font>
      <sz val="11"/>
      <color theme="1"/>
      <name val="Calibri"/>
      <family val="2"/>
      <scheme val="minor"/>
    </font>
    <font>
      <vertAlign val="superscript"/>
      <sz val="12"/>
      <color theme="1"/>
      <name val="Calibri"/>
      <family val="2"/>
      <scheme val="minor"/>
    </font>
    <font>
      <vertAlign val="superscript"/>
      <sz val="12"/>
      <name val="Calibri"/>
      <family val="2"/>
      <scheme val="minor"/>
    </font>
    <font>
      <vertAlign val="superscript"/>
      <sz val="11"/>
      <name val="Calibri"/>
      <family val="2"/>
      <scheme val="minor"/>
    </font>
    <font>
      <sz val="12"/>
      <color theme="5" tint="-0.249977111117893"/>
      <name val="Calibri"/>
      <family val="2"/>
      <scheme val="minor"/>
    </font>
    <font>
      <b/>
      <sz val="11"/>
      <color theme="5" tint="-0.249977111117893"/>
      <name val="Calibri"/>
      <family val="2"/>
      <scheme val="minor"/>
    </font>
    <font>
      <sz val="12"/>
      <color theme="0"/>
      <name val="Calibri"/>
      <family val="2"/>
      <scheme val="minor"/>
    </font>
    <font>
      <sz val="11"/>
      <color rgb="FF008000"/>
      <name val="Calibri"/>
      <family val="2"/>
      <scheme val="minor"/>
    </font>
    <font>
      <sz val="10"/>
      <color rgb="FF008000"/>
      <name val="Calibri"/>
      <family val="2"/>
      <scheme val="minor"/>
    </font>
    <font>
      <b/>
      <sz val="14"/>
      <name val="Calibri"/>
      <family val="2"/>
      <scheme val="minor"/>
    </font>
    <font>
      <b/>
      <sz val="11"/>
      <name val="Calibri"/>
      <family val="2"/>
      <scheme val="minor"/>
    </font>
    <font>
      <b/>
      <sz val="11"/>
      <color rgb="FF008000"/>
      <name val="Calibri"/>
      <family val="2"/>
      <scheme val="minor"/>
    </font>
    <font>
      <sz val="10"/>
      <name val="Arial"/>
      <family val="2"/>
    </font>
    <font>
      <b/>
      <sz val="16"/>
      <name val="Arial"/>
      <family val="2"/>
    </font>
    <font>
      <b/>
      <sz val="12"/>
      <name val="Arial"/>
      <family val="2"/>
    </font>
    <font>
      <b/>
      <sz val="12"/>
      <color rgb="FF0070C0"/>
      <name val="Arial"/>
      <family val="2"/>
    </font>
    <font>
      <b/>
      <sz val="18"/>
      <color rgb="FF0070C0"/>
      <name val="Arial"/>
      <family val="2"/>
    </font>
    <font>
      <b/>
      <sz val="11"/>
      <name val="Arial"/>
      <family val="2"/>
    </font>
    <font>
      <sz val="10"/>
      <color rgb="FF000080"/>
      <name val="Arial"/>
      <family val="2"/>
    </font>
    <font>
      <i/>
      <sz val="11"/>
      <name val="Calibri"/>
      <family val="2"/>
      <scheme val="minor"/>
    </font>
    <font>
      <i/>
      <sz val="11"/>
      <color theme="1"/>
      <name val="Calibri"/>
      <family val="2"/>
      <scheme val="minor"/>
    </font>
    <font>
      <b/>
      <sz val="13.5"/>
      <color rgb="FFC00000"/>
      <name val="Calibri"/>
      <family val="2"/>
      <scheme val="minor"/>
    </font>
    <font>
      <sz val="14"/>
      <name val="Calibri"/>
      <family val="2"/>
      <scheme val="minor"/>
    </font>
    <font>
      <b/>
      <sz val="12"/>
      <color theme="0" tint="-0.34998626667073579"/>
      <name val="Calibri"/>
      <family val="2"/>
      <scheme val="minor"/>
    </font>
    <font>
      <b/>
      <sz val="14"/>
      <color theme="10"/>
      <name val="Calibri"/>
      <family val="2"/>
      <scheme val="minor"/>
    </font>
    <font>
      <b/>
      <sz val="10"/>
      <color theme="0"/>
      <name val="Calibri"/>
      <family val="2"/>
      <scheme val="minor"/>
    </font>
  </fonts>
  <fills count="2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EFF6FB"/>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499984740745262"/>
        <bgColor indexed="64"/>
      </patternFill>
    </fill>
    <fill>
      <patternFill patternType="solid">
        <fgColor rgb="FF990033"/>
        <bgColor indexed="64"/>
      </patternFill>
    </fill>
    <fill>
      <patternFill patternType="solid">
        <fgColor rgb="FFFF81AB"/>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rgb="FFFFFFA3"/>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theme="1"/>
      </left>
      <right style="thin">
        <color theme="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theme="1"/>
      </right>
      <top/>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indexed="64"/>
      </left>
      <right/>
      <top style="thin">
        <color indexed="64"/>
      </top>
      <bottom style="thin">
        <color theme="1"/>
      </bottom>
      <diagonal/>
    </border>
    <border>
      <left style="thin">
        <color indexed="64"/>
      </left>
      <right/>
      <top style="thin">
        <color theme="1"/>
      </top>
      <bottom/>
      <diagonal/>
    </border>
    <border>
      <left style="thin">
        <color theme="1"/>
      </left>
      <right/>
      <top/>
      <bottom/>
      <diagonal/>
    </border>
    <border>
      <left style="thin">
        <color theme="1"/>
      </left>
      <right style="thin">
        <color theme="1"/>
      </right>
      <top style="thin">
        <color theme="1"/>
      </top>
      <bottom style="thin">
        <color indexed="64"/>
      </bottom>
      <diagonal/>
    </border>
    <border>
      <left style="thin">
        <color theme="1"/>
      </left>
      <right style="thin">
        <color theme="1"/>
      </right>
      <top/>
      <bottom style="thin">
        <color indexed="64"/>
      </bottom>
      <diagonal/>
    </border>
    <border>
      <left style="thin">
        <color indexed="64"/>
      </left>
      <right style="thin">
        <color indexed="64"/>
      </right>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theme="1"/>
      </top>
      <bottom/>
      <diagonal/>
    </border>
    <border>
      <left style="thin">
        <color theme="1"/>
      </left>
      <right style="thin">
        <color indexed="64"/>
      </right>
      <top style="thin">
        <color theme="1"/>
      </top>
      <bottom style="thin">
        <color theme="1"/>
      </bottom>
      <diagonal/>
    </border>
    <border>
      <left/>
      <right/>
      <top style="thin">
        <color theme="1"/>
      </top>
      <bottom/>
      <diagonal/>
    </border>
    <border>
      <left/>
      <right style="thin">
        <color indexed="64"/>
      </right>
      <top style="thin">
        <color theme="1"/>
      </top>
      <bottom style="thin">
        <color indexed="64"/>
      </bottom>
      <diagonal/>
    </border>
    <border>
      <left/>
      <right style="thin">
        <color theme="1"/>
      </right>
      <top style="thin">
        <color theme="1"/>
      </top>
      <bottom/>
      <diagonal/>
    </border>
    <border>
      <left style="thin">
        <color indexed="64"/>
      </left>
      <right style="thin">
        <color theme="1"/>
      </right>
      <top style="thin">
        <color theme="1"/>
      </top>
      <bottom style="thin">
        <color indexed="64"/>
      </bottom>
      <diagonal/>
    </border>
    <border>
      <left style="thin">
        <color indexed="64"/>
      </left>
      <right style="thin">
        <color theme="1"/>
      </right>
      <top/>
      <bottom style="thin">
        <color indexed="64"/>
      </bottom>
      <diagonal/>
    </border>
  </borders>
  <cellStyleXfs count="4">
    <xf numFmtId="0" fontId="0" fillId="0" borderId="0"/>
    <xf numFmtId="0" fontId="5" fillId="0" borderId="0" applyNumberFormat="0" applyFill="0" applyBorder="0" applyAlignment="0" applyProtection="0"/>
    <xf numFmtId="0" fontId="7" fillId="0" borderId="0"/>
    <xf numFmtId="9" fontId="39" fillId="0" borderId="0" applyFont="0" applyFill="0" applyBorder="0" applyAlignment="0" applyProtection="0"/>
  </cellStyleXfs>
  <cellXfs count="503">
    <xf numFmtId="0" fontId="0" fillId="0" borderId="0" xfId="0"/>
    <xf numFmtId="0" fontId="0" fillId="0" borderId="0" xfId="0" applyAlignment="1">
      <alignment vertical="center" wrapText="1"/>
    </xf>
    <xf numFmtId="0" fontId="7" fillId="0" borderId="14" xfId="2" applyBorder="1"/>
    <xf numFmtId="0" fontId="7" fillId="0" borderId="17" xfId="2" applyBorder="1"/>
    <xf numFmtId="0" fontId="7" fillId="0" borderId="18" xfId="2" applyBorder="1" applyAlignment="1">
      <alignment wrapText="1"/>
    </xf>
    <xf numFmtId="0" fontId="7" fillId="0" borderId="18" xfId="2" applyBorder="1"/>
    <xf numFmtId="0" fontId="7" fillId="0" borderId="18" xfId="2" applyBorder="1" applyAlignment="1">
      <alignment horizontal="center"/>
    </xf>
    <xf numFmtId="0" fontId="7" fillId="0" borderId="18" xfId="2" applyBorder="1" applyAlignment="1">
      <alignment horizontal="center" wrapText="1"/>
    </xf>
    <xf numFmtId="0" fontId="7" fillId="0" borderId="0" xfId="2"/>
    <xf numFmtId="0" fontId="10" fillId="8" borderId="21" xfId="0" applyFont="1" applyFill="1" applyBorder="1" applyAlignment="1">
      <alignment horizontal="center" vertical="center" wrapText="1"/>
    </xf>
    <xf numFmtId="0" fontId="11" fillId="3" borderId="12" xfId="0" applyFont="1" applyFill="1" applyBorder="1"/>
    <xf numFmtId="0" fontId="12" fillId="3" borderId="12" xfId="0" applyFont="1" applyFill="1" applyBorder="1" applyAlignment="1">
      <alignment horizontal="right" vertical="center"/>
    </xf>
    <xf numFmtId="0" fontId="11" fillId="0" borderId="0" xfId="0" applyFont="1"/>
    <xf numFmtId="0" fontId="12" fillId="0" borderId="0" xfId="0" applyFont="1" applyAlignment="1">
      <alignment horizontal="center" vertical="center"/>
    </xf>
    <xf numFmtId="0" fontId="1" fillId="11" borderId="6" xfId="0" applyFont="1" applyFill="1" applyBorder="1" applyAlignment="1">
      <alignment horizontal="center" vertical="center" wrapText="1"/>
    </xf>
    <xf numFmtId="0" fontId="12" fillId="3" borderId="12"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11" borderId="0" xfId="0" applyFont="1" applyFill="1" applyAlignment="1">
      <alignment horizontal="center" vertical="center" wrapText="1"/>
    </xf>
    <xf numFmtId="0" fontId="13" fillId="3" borderId="6" xfId="0" applyFont="1" applyFill="1" applyBorder="1" applyAlignment="1">
      <alignment vertical="center" wrapText="1"/>
    </xf>
    <xf numFmtId="0" fontId="11" fillId="3" borderId="25" xfId="0" applyFont="1" applyFill="1" applyBorder="1"/>
    <xf numFmtId="0" fontId="12" fillId="3" borderId="26" xfId="0" applyFont="1" applyFill="1" applyBorder="1" applyAlignment="1">
      <alignment horizontal="center" vertical="center"/>
    </xf>
    <xf numFmtId="0" fontId="1" fillId="3" borderId="4" xfId="0" applyFont="1" applyFill="1" applyBorder="1" applyAlignment="1">
      <alignment horizontal="center" vertical="center"/>
    </xf>
    <xf numFmtId="0" fontId="8" fillId="3" borderId="7" xfId="0"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12" xfId="0" applyFont="1" applyFill="1" applyBorder="1" applyAlignment="1">
      <alignment horizontal="right" vertical="center"/>
    </xf>
    <xf numFmtId="0" fontId="16" fillId="8" borderId="21" xfId="0" applyFont="1" applyFill="1" applyBorder="1" applyAlignment="1">
      <alignment horizontal="center" vertical="center" wrapText="1"/>
    </xf>
    <xf numFmtId="0" fontId="12" fillId="3" borderId="25" xfId="0" applyFont="1" applyFill="1" applyBorder="1" applyAlignment="1">
      <alignment horizontal="center" vertical="center"/>
    </xf>
    <xf numFmtId="0" fontId="8" fillId="14" borderId="14" xfId="2" applyFont="1" applyFill="1" applyBorder="1" applyAlignment="1">
      <alignment horizontal="center" vertical="center" wrapText="1"/>
    </xf>
    <xf numFmtId="0" fontId="7" fillId="12" borderId="10" xfId="2" applyFill="1" applyBorder="1" applyAlignment="1">
      <alignment wrapText="1"/>
    </xf>
    <xf numFmtId="0" fontId="21" fillId="10" borderId="14" xfId="2" applyFont="1" applyFill="1" applyBorder="1" applyAlignment="1">
      <alignment horizontal="center" vertical="center" wrapText="1"/>
    </xf>
    <xf numFmtId="0" fontId="8" fillId="10" borderId="14" xfId="2" applyFont="1" applyFill="1" applyBorder="1" applyAlignment="1">
      <alignment horizontal="center" vertical="center" wrapText="1"/>
    </xf>
    <xf numFmtId="0" fontId="21" fillId="10" borderId="20" xfId="2" applyFont="1" applyFill="1" applyBorder="1" applyAlignment="1">
      <alignment horizontal="center" vertical="center" wrapText="1"/>
    </xf>
    <xf numFmtId="0" fontId="21" fillId="10" borderId="13" xfId="2" applyFont="1" applyFill="1" applyBorder="1" applyAlignment="1">
      <alignment horizontal="center" vertical="center" wrapText="1"/>
    </xf>
    <xf numFmtId="0" fontId="27" fillId="11" borderId="10" xfId="2" applyFont="1" applyFill="1" applyBorder="1" applyAlignment="1">
      <alignment wrapText="1"/>
    </xf>
    <xf numFmtId="0" fontId="25" fillId="16" borderId="0" xfId="2" applyFont="1" applyFill="1" applyAlignment="1">
      <alignment wrapText="1"/>
    </xf>
    <xf numFmtId="0" fontId="24" fillId="16" borderId="0" xfId="2" applyFont="1" applyFill="1" applyAlignment="1">
      <alignment vertical="center" wrapText="1"/>
    </xf>
    <xf numFmtId="0" fontId="24" fillId="17" borderId="16" xfId="2" applyFont="1" applyFill="1" applyBorder="1" applyAlignment="1">
      <alignment horizontal="center" vertical="center" wrapText="1"/>
    </xf>
    <xf numFmtId="0" fontId="24" fillId="17" borderId="19" xfId="2" applyFont="1" applyFill="1" applyBorder="1" applyAlignment="1">
      <alignment horizontal="center" vertical="center" wrapText="1"/>
    </xf>
    <xf numFmtId="0" fontId="7" fillId="0" borderId="14" xfId="2" applyBorder="1" applyAlignment="1">
      <alignment wrapText="1"/>
    </xf>
    <xf numFmtId="0" fontId="7" fillId="0" borderId="13" xfId="2" applyBorder="1"/>
    <xf numFmtId="0" fontId="0" fillId="2" borderId="0" xfId="0" applyFill="1"/>
    <xf numFmtId="0" fontId="0" fillId="2" borderId="0" xfId="0" applyFill="1" applyAlignment="1">
      <alignment vertical="center" wrapText="1"/>
    </xf>
    <xf numFmtId="0" fontId="22" fillId="6" borderId="24" xfId="2" applyFont="1" applyFill="1" applyBorder="1" applyAlignment="1">
      <alignment horizontal="center" vertical="center" wrapText="1"/>
    </xf>
    <xf numFmtId="0" fontId="22" fillId="6" borderId="20" xfId="2" applyFont="1" applyFill="1" applyBorder="1" applyAlignment="1">
      <alignment horizontal="center" vertical="center" wrapText="1"/>
    </xf>
    <xf numFmtId="0" fontId="22" fillId="6" borderId="36" xfId="2" applyFont="1" applyFill="1" applyBorder="1" applyAlignment="1">
      <alignment horizontal="center" vertical="center" wrapText="1"/>
    </xf>
    <xf numFmtId="0" fontId="8" fillId="14" borderId="36" xfId="2" applyFont="1" applyFill="1" applyBorder="1" applyAlignment="1">
      <alignment horizontal="center" vertical="center" wrapText="1"/>
    </xf>
    <xf numFmtId="0" fontId="8" fillId="14" borderId="20" xfId="2" applyFont="1" applyFill="1" applyBorder="1" applyAlignment="1">
      <alignment horizontal="center" vertical="center" wrapText="1"/>
    </xf>
    <xf numFmtId="0" fontId="14" fillId="22" borderId="21" xfId="2" applyFont="1" applyFill="1" applyBorder="1" applyAlignment="1" applyProtection="1">
      <alignment horizontal="center" vertical="center" wrapText="1"/>
      <protection locked="0"/>
    </xf>
    <xf numFmtId="0" fontId="7" fillId="0" borderId="14" xfId="2" applyBorder="1" applyAlignment="1">
      <alignment horizontal="center" wrapText="1"/>
    </xf>
    <xf numFmtId="0" fontId="7" fillId="0" borderId="14" xfId="2" applyBorder="1" applyAlignment="1">
      <alignment horizontal="center"/>
    </xf>
    <xf numFmtId="0" fontId="7" fillId="0" borderId="0" xfId="2" applyAlignment="1">
      <alignment horizontal="center"/>
    </xf>
    <xf numFmtId="0" fontId="7" fillId="0" borderId="0" xfId="2" applyAlignment="1">
      <alignment horizontal="center" wrapText="1"/>
    </xf>
    <xf numFmtId="0" fontId="7" fillId="0" borderId="0" xfId="2" applyAlignment="1">
      <alignment wrapText="1"/>
    </xf>
    <xf numFmtId="0" fontId="7" fillId="0" borderId="37" xfId="2" applyBorder="1"/>
    <xf numFmtId="0" fontId="21" fillId="10" borderId="21" xfId="2" applyFont="1" applyFill="1" applyBorder="1" applyAlignment="1">
      <alignment horizontal="center" vertical="center" wrapText="1"/>
    </xf>
    <xf numFmtId="0" fontId="24" fillId="16" borderId="0" xfId="2" applyFont="1" applyFill="1" applyAlignment="1">
      <alignment wrapText="1"/>
    </xf>
    <xf numFmtId="0" fontId="36" fillId="16" borderId="0" xfId="2" applyFont="1" applyFill="1" applyAlignment="1">
      <alignment wrapText="1"/>
    </xf>
    <xf numFmtId="0" fontId="16" fillId="24" borderId="0" xfId="2" applyFont="1" applyFill="1"/>
    <xf numFmtId="0" fontId="29" fillId="2" borderId="0" xfId="1" applyFont="1" applyFill="1" applyBorder="1" applyAlignment="1">
      <alignment vertical="center" wrapText="1"/>
    </xf>
    <xf numFmtId="0" fontId="29" fillId="14" borderId="0" xfId="1" applyFont="1" applyFill="1" applyBorder="1" applyAlignment="1">
      <alignment vertical="top" wrapText="1"/>
    </xf>
    <xf numFmtId="0" fontId="29" fillId="10" borderId="0" xfId="1" applyFont="1" applyFill="1" applyBorder="1" applyAlignment="1">
      <alignment vertical="top" wrapText="1"/>
    </xf>
    <xf numFmtId="0" fontId="13" fillId="3" borderId="5" xfId="0" applyFont="1" applyFill="1" applyBorder="1" applyAlignment="1">
      <alignment vertical="center" wrapText="1"/>
    </xf>
    <xf numFmtId="0" fontId="8" fillId="10" borderId="21" xfId="2" applyFont="1" applyFill="1" applyBorder="1" applyAlignment="1">
      <alignment horizontal="center" vertical="center" wrapText="1"/>
    </xf>
    <xf numFmtId="0" fontId="7" fillId="11" borderId="10" xfId="2" applyFill="1" applyBorder="1" applyAlignment="1">
      <alignment horizontal="center" wrapText="1"/>
    </xf>
    <xf numFmtId="0" fontId="7" fillId="2" borderId="0" xfId="0" applyFont="1" applyFill="1" applyAlignment="1">
      <alignment vertical="center" wrapText="1"/>
    </xf>
    <xf numFmtId="0" fontId="40" fillId="2" borderId="0" xfId="0" applyFont="1" applyFill="1" applyAlignment="1">
      <alignment horizontal="right" vertical="top"/>
    </xf>
    <xf numFmtId="0" fontId="41" fillId="14" borderId="0" xfId="1" applyFont="1" applyFill="1" applyBorder="1" applyAlignment="1">
      <alignment vertical="top" wrapText="1"/>
    </xf>
    <xf numFmtId="0" fontId="0" fillId="2" borderId="0" xfId="0" applyFill="1" applyProtection="1">
      <protection locked="0"/>
    </xf>
    <xf numFmtId="0" fontId="0" fillId="14" borderId="0" xfId="0" applyFill="1"/>
    <xf numFmtId="0" fontId="5" fillId="10" borderId="0" xfId="1" applyFill="1" applyBorder="1" applyAlignment="1">
      <alignment vertical="top" wrapText="1"/>
    </xf>
    <xf numFmtId="0" fontId="42" fillId="10" borderId="0" xfId="1" applyFont="1" applyFill="1" applyBorder="1" applyAlignment="1">
      <alignment vertical="top" wrapText="1"/>
    </xf>
    <xf numFmtId="0" fontId="0" fillId="10" borderId="0" xfId="0" applyFill="1" applyAlignment="1">
      <alignment wrapText="1"/>
    </xf>
    <xf numFmtId="0" fontId="42" fillId="10" borderId="0" xfId="1" applyFont="1" applyFill="1" applyBorder="1" applyAlignment="1">
      <alignment horizontal="right" vertical="top" wrapText="1"/>
    </xf>
    <xf numFmtId="0" fontId="0" fillId="10" borderId="0" xfId="0" applyFill="1"/>
    <xf numFmtId="0" fontId="8" fillId="10" borderId="0" xfId="2" applyFont="1" applyFill="1" applyAlignment="1">
      <alignment horizontal="center" vertical="center" wrapText="1"/>
    </xf>
    <xf numFmtId="0" fontId="22" fillId="10" borderId="7" xfId="2" applyFont="1" applyFill="1" applyBorder="1" applyAlignment="1">
      <alignment horizontal="center" vertical="center" wrapText="1"/>
    </xf>
    <xf numFmtId="0" fontId="8" fillId="10" borderId="8" xfId="2" applyFont="1" applyFill="1" applyBorder="1" applyAlignment="1">
      <alignment horizontal="center" vertical="center" wrapText="1"/>
    </xf>
    <xf numFmtId="0" fontId="8" fillId="10" borderId="7" xfId="2" applyFont="1" applyFill="1" applyBorder="1" applyAlignment="1">
      <alignment horizontal="center" vertical="center" wrapText="1"/>
    </xf>
    <xf numFmtId="0" fontId="8" fillId="10" borderId="36" xfId="2" applyFont="1" applyFill="1" applyBorder="1" applyAlignment="1">
      <alignment horizontal="center" vertical="center" wrapText="1"/>
    </xf>
    <xf numFmtId="1" fontId="17" fillId="24" borderId="21" xfId="2" applyNumberFormat="1" applyFont="1" applyFill="1" applyBorder="1" applyAlignment="1" applyProtection="1">
      <alignment horizontal="center" vertical="center" wrapText="1"/>
      <protection locked="0"/>
    </xf>
    <xf numFmtId="0" fontId="32" fillId="0" borderId="21" xfId="2" applyFont="1" applyBorder="1" applyAlignment="1">
      <alignment horizontal="left" vertical="center" wrapText="1"/>
    </xf>
    <xf numFmtId="0" fontId="7" fillId="0" borderId="33" xfId="2" applyBorder="1"/>
    <xf numFmtId="0" fontId="17" fillId="0" borderId="0" xfId="2" applyFont="1" applyAlignment="1">
      <alignment horizontal="left" vertical="center"/>
    </xf>
    <xf numFmtId="1" fontId="7" fillId="0" borderId="0" xfId="2" applyNumberFormat="1" applyAlignment="1">
      <alignment horizontal="center"/>
    </xf>
    <xf numFmtId="1" fontId="17" fillId="24" borderId="0" xfId="2" applyNumberFormat="1" applyFont="1" applyFill="1" applyAlignment="1" applyProtection="1">
      <alignment horizontal="center" vertical="center" wrapText="1"/>
      <protection locked="0"/>
    </xf>
    <xf numFmtId="0" fontId="30" fillId="0" borderId="0" xfId="2" applyFont="1" applyAlignment="1">
      <alignment horizontal="left" wrapText="1"/>
    </xf>
    <xf numFmtId="0" fontId="30" fillId="0" borderId="0" xfId="2" applyFont="1" applyAlignment="1">
      <alignment horizontal="left" vertical="center" wrapText="1"/>
    </xf>
    <xf numFmtId="0" fontId="32" fillId="0" borderId="14" xfId="2" applyFont="1" applyBorder="1" applyAlignment="1">
      <alignment horizontal="left" vertical="center" wrapText="1"/>
    </xf>
    <xf numFmtId="0" fontId="32" fillId="0" borderId="38" xfId="2" applyFont="1" applyBorder="1" applyAlignment="1">
      <alignment horizontal="left" vertical="center" wrapText="1"/>
    </xf>
    <xf numFmtId="1" fontId="14" fillId="22" borderId="21" xfId="2" applyNumberFormat="1" applyFont="1" applyFill="1" applyBorder="1" applyAlignment="1" applyProtection="1">
      <alignment horizontal="center" vertical="center" wrapText="1"/>
      <protection locked="0"/>
    </xf>
    <xf numFmtId="1" fontId="17" fillId="0" borderId="18" xfId="2" applyNumberFormat="1" applyFont="1" applyBorder="1" applyAlignment="1" applyProtection="1">
      <alignment horizontal="center" vertical="center" wrapText="1"/>
      <protection locked="0"/>
    </xf>
    <xf numFmtId="1" fontId="14" fillId="22" borderId="13" xfId="2" applyNumberFormat="1" applyFont="1" applyFill="1" applyBorder="1" applyAlignment="1" applyProtection="1">
      <alignment horizontal="center" vertical="center" wrapText="1"/>
      <protection locked="0"/>
    </xf>
    <xf numFmtId="1" fontId="14" fillId="22" borderId="14" xfId="2" applyNumberFormat="1" applyFont="1" applyFill="1" applyBorder="1" applyAlignment="1" applyProtection="1">
      <alignment horizontal="center" vertical="center" wrapText="1"/>
      <protection locked="0"/>
    </xf>
    <xf numFmtId="0" fontId="30" fillId="21" borderId="0" xfId="2" applyFont="1" applyFill="1" applyAlignment="1">
      <alignment horizontal="center" vertical="center" wrapText="1"/>
    </xf>
    <xf numFmtId="0" fontId="14" fillId="22" borderId="14" xfId="2" applyFont="1" applyFill="1" applyBorder="1" applyAlignment="1" applyProtection="1">
      <alignment horizontal="center" vertical="center" wrapText="1"/>
      <protection locked="0"/>
    </xf>
    <xf numFmtId="0" fontId="14" fillId="22" borderId="15" xfId="2" applyFont="1" applyFill="1" applyBorder="1" applyAlignment="1" applyProtection="1">
      <alignment horizontal="center" vertical="center" wrapText="1"/>
      <protection locked="0"/>
    </xf>
    <xf numFmtId="0" fontId="14" fillId="22" borderId="7" xfId="2" applyFont="1" applyFill="1" applyBorder="1" applyAlignment="1" applyProtection="1">
      <alignment horizontal="center" vertical="center" wrapText="1"/>
      <protection locked="0"/>
    </xf>
    <xf numFmtId="9" fontId="43" fillId="0" borderId="16" xfId="2" applyNumberFormat="1" applyFont="1" applyBorder="1" applyAlignment="1">
      <alignment horizontal="center" vertical="center" wrapText="1"/>
    </xf>
    <xf numFmtId="0" fontId="7" fillId="16" borderId="24" xfId="2" applyFill="1" applyBorder="1" applyAlignment="1">
      <alignment horizontal="center" wrapText="1"/>
    </xf>
    <xf numFmtId="0" fontId="9" fillId="16" borderId="24" xfId="2" applyFont="1" applyFill="1" applyBorder="1" applyAlignment="1">
      <alignment horizontal="center" vertical="center" wrapText="1"/>
    </xf>
    <xf numFmtId="0" fontId="14" fillId="22" borderId="9" xfId="2" applyFont="1" applyFill="1" applyBorder="1" applyAlignment="1" applyProtection="1">
      <alignment horizontal="center" vertical="center" wrapText="1"/>
      <protection locked="0"/>
    </xf>
    <xf numFmtId="1" fontId="17" fillId="24" borderId="23" xfId="2" applyNumberFormat="1" applyFont="1" applyFill="1" applyBorder="1" applyAlignment="1" applyProtection="1">
      <alignment horizontal="center" vertical="center" wrapText="1"/>
      <protection locked="0"/>
    </xf>
    <xf numFmtId="0" fontId="14" fillId="22" borderId="13" xfId="2" applyFont="1" applyFill="1" applyBorder="1" applyAlignment="1" applyProtection="1">
      <alignment horizontal="center" vertical="center" wrapText="1"/>
      <protection locked="0"/>
    </xf>
    <xf numFmtId="1" fontId="17" fillId="24" borderId="23" xfId="2" applyNumberFormat="1" applyFont="1" applyFill="1" applyBorder="1" applyAlignment="1" applyProtection="1">
      <alignment horizontal="center" vertical="center"/>
      <protection locked="0"/>
    </xf>
    <xf numFmtId="9" fontId="43" fillId="0" borderId="16" xfId="2" applyNumberFormat="1" applyFont="1" applyBorder="1" applyAlignment="1">
      <alignment horizontal="center"/>
    </xf>
    <xf numFmtId="9" fontId="43" fillId="0" borderId="39" xfId="2" applyNumberFormat="1" applyFont="1" applyBorder="1" applyAlignment="1">
      <alignment horizontal="center"/>
    </xf>
    <xf numFmtId="0" fontId="7" fillId="0" borderId="21" xfId="2" applyBorder="1" applyAlignment="1">
      <alignment horizontal="center" vertical="center"/>
    </xf>
    <xf numFmtId="0" fontId="45" fillId="24" borderId="0" xfId="2" applyFont="1" applyFill="1" applyAlignment="1">
      <alignment horizontal="center" vertical="center"/>
    </xf>
    <xf numFmtId="0" fontId="45" fillId="0" borderId="0" xfId="2" applyFont="1" applyAlignment="1">
      <alignment horizontal="center"/>
    </xf>
    <xf numFmtId="0" fontId="45" fillId="0" borderId="0" xfId="2" applyFont="1" applyAlignment="1">
      <alignment horizontal="center" vertical="center"/>
    </xf>
    <xf numFmtId="0" fontId="47" fillId="0" borderId="0" xfId="0" applyFont="1" applyAlignment="1">
      <alignment vertical="center" wrapText="1"/>
    </xf>
    <xf numFmtId="0" fontId="0" fillId="24" borderId="0" xfId="0" applyFill="1"/>
    <xf numFmtId="0" fontId="8" fillId="24" borderId="0" xfId="0" applyFont="1" applyFill="1" applyAlignment="1">
      <alignment horizontal="center"/>
    </xf>
    <xf numFmtId="0" fontId="48" fillId="24" borderId="0" xfId="0" applyFont="1" applyFill="1"/>
    <xf numFmtId="0" fontId="0" fillId="0" borderId="0" xfId="0" applyAlignment="1">
      <alignment vertical="center"/>
    </xf>
    <xf numFmtId="0" fontId="46" fillId="0" borderId="0" xfId="0" applyFont="1" applyAlignment="1">
      <alignment horizontal="right" wrapText="1"/>
    </xf>
    <xf numFmtId="0" fontId="46" fillId="0" borderId="0" xfId="0" applyFont="1"/>
    <xf numFmtId="0" fontId="8" fillId="24" borderId="22" xfId="0" applyFont="1" applyFill="1" applyBorder="1" applyAlignment="1">
      <alignment horizontal="center" vertical="center" wrapText="1"/>
    </xf>
    <xf numFmtId="1" fontId="7" fillId="24" borderId="0" xfId="2" applyNumberFormat="1" applyFill="1" applyAlignment="1">
      <alignment horizontal="center"/>
    </xf>
    <xf numFmtId="0" fontId="30" fillId="24" borderId="0" xfId="2" applyFont="1" applyFill="1" applyAlignment="1">
      <alignment horizontal="left" wrapText="1"/>
    </xf>
    <xf numFmtId="0" fontId="7" fillId="24" borderId="0" xfId="2" applyFill="1" applyAlignment="1">
      <alignment horizontal="center" wrapText="1"/>
    </xf>
    <xf numFmtId="0" fontId="7" fillId="24" borderId="0" xfId="2" applyFill="1"/>
    <xf numFmtId="0" fontId="7" fillId="24" borderId="0" xfId="2" applyFill="1" applyAlignment="1">
      <alignment vertical="center" wrapText="1"/>
    </xf>
    <xf numFmtId="0" fontId="7" fillId="24" borderId="0" xfId="2" applyFill="1" applyAlignment="1">
      <alignment wrapText="1"/>
    </xf>
    <xf numFmtId="0" fontId="32" fillId="0" borderId="23" xfId="2" applyFont="1" applyBorder="1" applyAlignment="1">
      <alignment horizontal="left" vertical="center" wrapText="1"/>
    </xf>
    <xf numFmtId="0" fontId="7" fillId="0" borderId="23" xfId="2" applyBorder="1" applyAlignment="1">
      <alignment horizontal="center" vertical="center"/>
    </xf>
    <xf numFmtId="9" fontId="43" fillId="0" borderId="5" xfId="2" applyNumberFormat="1" applyFont="1" applyBorder="1" applyAlignment="1">
      <alignment horizontal="center" vertical="center" wrapText="1"/>
    </xf>
    <xf numFmtId="9" fontId="43" fillId="0" borderId="5" xfId="2" applyNumberFormat="1" applyFont="1" applyBorder="1" applyAlignment="1">
      <alignment horizontal="center"/>
    </xf>
    <xf numFmtId="9" fontId="43" fillId="0" borderId="23" xfId="2" applyNumberFormat="1" applyFont="1" applyBorder="1" applyAlignment="1">
      <alignment horizontal="center"/>
    </xf>
    <xf numFmtId="0" fontId="7" fillId="0" borderId="5" xfId="2" applyBorder="1" applyAlignment="1">
      <alignment horizontal="center" wrapText="1"/>
    </xf>
    <xf numFmtId="0" fontId="52" fillId="0" borderId="0" xfId="2" applyFont="1"/>
    <xf numFmtId="0" fontId="51" fillId="0" borderId="0" xfId="2" applyFont="1" applyAlignment="1">
      <alignment vertical="center"/>
    </xf>
    <xf numFmtId="0" fontId="51" fillId="0" borderId="0" xfId="2" applyFont="1" applyAlignment="1">
      <alignment horizontal="left" wrapText="1"/>
    </xf>
    <xf numFmtId="0" fontId="56" fillId="0" borderId="0" xfId="2" quotePrefix="1" applyFont="1" applyAlignment="1">
      <alignment horizontal="right" vertical="center" wrapText="1"/>
    </xf>
    <xf numFmtId="0" fontId="57" fillId="0" borderId="0" xfId="2" applyFont="1" applyAlignment="1">
      <alignment wrapText="1"/>
    </xf>
    <xf numFmtId="1" fontId="54" fillId="2" borderId="21" xfId="2" applyNumberFormat="1" applyFont="1" applyFill="1" applyBorder="1" applyAlignment="1" applyProtection="1">
      <alignment horizontal="center" vertical="center"/>
      <protection locked="0"/>
    </xf>
    <xf numFmtId="0" fontId="30" fillId="0" borderId="0" xfId="2" applyFont="1" applyAlignment="1">
      <alignment wrapText="1"/>
    </xf>
    <xf numFmtId="0" fontId="59" fillId="0" borderId="0" xfId="2" applyFont="1" applyAlignment="1">
      <alignment wrapText="1"/>
    </xf>
    <xf numFmtId="0" fontId="60" fillId="11" borderId="42" xfId="2" applyFont="1" applyFill="1" applyBorder="1" applyAlignment="1">
      <alignment horizontal="center" vertical="center"/>
    </xf>
    <xf numFmtId="0" fontId="51" fillId="0" borderId="0" xfId="2" applyFont="1" applyAlignment="1">
      <alignment wrapText="1"/>
    </xf>
    <xf numFmtId="164" fontId="14" fillId="2" borderId="21" xfId="0" applyNumberFormat="1" applyFont="1" applyFill="1" applyBorder="1" applyAlignment="1" applyProtection="1">
      <alignment horizontal="center" vertical="center"/>
      <protection locked="0"/>
    </xf>
    <xf numFmtId="0" fontId="30" fillId="21" borderId="21" xfId="2" applyFont="1" applyFill="1" applyBorder="1" applyAlignment="1">
      <alignment horizontal="center" vertical="center" wrapText="1"/>
    </xf>
    <xf numFmtId="0" fontId="33" fillId="17" borderId="43" xfId="2" applyFont="1" applyFill="1" applyBorder="1" applyAlignment="1">
      <alignment horizontal="center" vertical="center" wrapText="1"/>
    </xf>
    <xf numFmtId="0" fontId="15" fillId="22" borderId="21" xfId="2" applyFont="1" applyFill="1" applyBorder="1" applyAlignment="1" applyProtection="1">
      <alignment horizontal="center" vertical="center" wrapText="1"/>
      <protection locked="0"/>
    </xf>
    <xf numFmtId="0" fontId="8" fillId="24" borderId="21" xfId="0" applyFont="1" applyFill="1" applyBorder="1" applyAlignment="1">
      <alignment horizontal="center" vertical="center" wrapText="1"/>
    </xf>
    <xf numFmtId="1" fontId="17" fillId="0" borderId="17" xfId="2" applyNumberFormat="1" applyFont="1" applyBorder="1" applyAlignment="1" applyProtection="1">
      <alignment horizontal="center" vertical="center" wrapText="1"/>
      <protection locked="0"/>
    </xf>
    <xf numFmtId="1" fontId="17" fillId="0" borderId="33" xfId="2" applyNumberFormat="1" applyFont="1" applyBorder="1" applyAlignment="1" applyProtection="1">
      <alignment horizontal="center" vertical="center" wrapText="1"/>
      <protection locked="0"/>
    </xf>
    <xf numFmtId="1" fontId="17" fillId="0" borderId="13" xfId="2" applyNumberFormat="1" applyFont="1" applyBorder="1" applyAlignment="1" applyProtection="1">
      <alignment horizontal="center" vertical="center" wrapText="1"/>
      <protection locked="0"/>
    </xf>
    <xf numFmtId="0" fontId="17" fillId="0" borderId="21" xfId="2" applyFont="1" applyBorder="1" applyAlignment="1" applyProtection="1">
      <alignment horizontal="left" vertical="center"/>
      <protection locked="0"/>
    </xf>
    <xf numFmtId="0" fontId="2" fillId="5" borderId="0" xfId="0" applyFont="1" applyFill="1" applyAlignment="1">
      <alignment vertical="center" wrapText="1"/>
    </xf>
    <xf numFmtId="0" fontId="2" fillId="9" borderId="0" xfId="0" applyFont="1" applyFill="1" applyAlignment="1">
      <alignment vertical="center" wrapText="1"/>
    </xf>
    <xf numFmtId="0" fontId="2" fillId="9" borderId="0" xfId="0" applyFont="1" applyFill="1" applyAlignment="1">
      <alignment vertical="center"/>
    </xf>
    <xf numFmtId="0" fontId="2" fillId="13" borderId="0" xfId="0" applyFont="1" applyFill="1" applyAlignment="1">
      <alignment vertical="center" wrapText="1"/>
    </xf>
    <xf numFmtId="0" fontId="2" fillId="16" borderId="0" xfId="0" applyFont="1" applyFill="1" applyAlignment="1">
      <alignment vertical="center" wrapText="1"/>
    </xf>
    <xf numFmtId="0" fontId="2" fillId="17" borderId="1" xfId="0" applyFont="1" applyFill="1" applyBorder="1" applyAlignment="1">
      <alignment vertical="center" wrapText="1"/>
    </xf>
    <xf numFmtId="0" fontId="2" fillId="17" borderId="2" xfId="0" applyFont="1" applyFill="1" applyBorder="1" applyAlignment="1">
      <alignment vertical="center"/>
    </xf>
    <xf numFmtId="0" fontId="2" fillId="20" borderId="0" xfId="0" applyFont="1" applyFill="1" applyAlignment="1">
      <alignment vertical="center" wrapText="1"/>
    </xf>
    <xf numFmtId="0" fontId="58" fillId="0" borderId="0" xfId="2" applyFont="1" applyAlignment="1">
      <alignment wrapText="1"/>
    </xf>
    <xf numFmtId="0" fontId="17" fillId="0" borderId="9" xfId="2" applyFont="1" applyBorder="1" applyAlignment="1" applyProtection="1">
      <alignment horizontal="left" vertical="center"/>
      <protection locked="0"/>
    </xf>
    <xf numFmtId="0" fontId="23" fillId="13" borderId="0" xfId="2" applyFont="1" applyFill="1" applyAlignment="1">
      <alignment wrapText="1"/>
    </xf>
    <xf numFmtId="0" fontId="35" fillId="13" borderId="0" xfId="2" applyFont="1" applyFill="1" applyAlignment="1">
      <alignment horizontal="center" vertical="center" wrapText="1"/>
    </xf>
    <xf numFmtId="0" fontId="35" fillId="13" borderId="0" xfId="2" applyFont="1" applyFill="1" applyAlignment="1">
      <alignment wrapText="1"/>
    </xf>
    <xf numFmtId="0" fontId="7" fillId="0" borderId="22" xfId="2" applyBorder="1" applyAlignment="1">
      <alignment horizontal="center" vertical="center"/>
    </xf>
    <xf numFmtId="0" fontId="17" fillId="0" borderId="3" xfId="2" applyFont="1" applyBorder="1" applyAlignment="1" applyProtection="1">
      <alignment horizontal="left" vertical="center"/>
      <protection locked="0"/>
    </xf>
    <xf numFmtId="1" fontId="17" fillId="0" borderId="45" xfId="2" applyNumberFormat="1" applyFont="1" applyBorder="1" applyAlignment="1" applyProtection="1">
      <alignment horizontal="center" vertical="center" wrapText="1"/>
      <protection locked="0"/>
    </xf>
    <xf numFmtId="1" fontId="17" fillId="24" borderId="22" xfId="2" applyNumberFormat="1" applyFont="1" applyFill="1" applyBorder="1" applyAlignment="1" applyProtection="1">
      <alignment horizontal="center" vertical="center" wrapText="1"/>
      <protection locked="0"/>
    </xf>
    <xf numFmtId="0" fontId="32" fillId="0" borderId="22" xfId="2" applyFont="1" applyBorder="1" applyAlignment="1">
      <alignment horizontal="left" vertical="center" wrapText="1"/>
    </xf>
    <xf numFmtId="1" fontId="17" fillId="24" borderId="24" xfId="2" applyNumberFormat="1" applyFont="1" applyFill="1" applyBorder="1" applyAlignment="1" applyProtection="1">
      <alignment horizontal="center" vertical="center" wrapText="1"/>
      <protection locked="0"/>
    </xf>
    <xf numFmtId="9" fontId="43" fillId="0" borderId="0" xfId="2" applyNumberFormat="1" applyFont="1" applyAlignment="1">
      <alignment horizontal="center" vertical="center" wrapText="1"/>
    </xf>
    <xf numFmtId="1" fontId="17" fillId="24" borderId="24" xfId="2" applyNumberFormat="1" applyFont="1" applyFill="1" applyBorder="1" applyAlignment="1" applyProtection="1">
      <alignment horizontal="center" vertical="center"/>
      <protection locked="0"/>
    </xf>
    <xf numFmtId="9" fontId="43" fillId="0" borderId="0" xfId="2" applyNumberFormat="1" applyFont="1" applyAlignment="1">
      <alignment horizontal="center"/>
    </xf>
    <xf numFmtId="9" fontId="43" fillId="0" borderId="22" xfId="2" applyNumberFormat="1" applyFont="1" applyBorder="1" applyAlignment="1">
      <alignment horizontal="center"/>
    </xf>
    <xf numFmtId="0" fontId="17" fillId="0" borderId="6" xfId="2" applyFont="1" applyBorder="1" applyAlignment="1" applyProtection="1">
      <alignment horizontal="left" vertical="center"/>
      <protection locked="0"/>
    </xf>
    <xf numFmtId="1" fontId="17" fillId="0" borderId="21" xfId="2" applyNumberFormat="1" applyFont="1" applyBorder="1" applyAlignment="1" applyProtection="1">
      <alignment horizontal="center" vertical="center" wrapText="1"/>
      <protection locked="0"/>
    </xf>
    <xf numFmtId="9" fontId="43" fillId="0" borderId="21" xfId="2" applyNumberFormat="1" applyFont="1" applyBorder="1" applyAlignment="1">
      <alignment horizontal="center" vertical="center" wrapText="1"/>
    </xf>
    <xf numFmtId="1" fontId="17" fillId="24" borderId="21" xfId="2" applyNumberFormat="1" applyFont="1" applyFill="1" applyBorder="1" applyAlignment="1" applyProtection="1">
      <alignment horizontal="center" vertical="center"/>
      <protection locked="0"/>
    </xf>
    <xf numFmtId="9" fontId="43" fillId="0" borderId="21" xfId="2" applyNumberFormat="1" applyFont="1" applyBorder="1" applyAlignment="1">
      <alignment horizontal="center" vertical="center"/>
    </xf>
    <xf numFmtId="9" fontId="43" fillId="0" borderId="21" xfId="2" applyNumberFormat="1" applyFont="1" applyBorder="1" applyAlignment="1">
      <alignment horizontal="center"/>
    </xf>
    <xf numFmtId="1" fontId="17" fillId="24" borderId="9" xfId="2" applyNumberFormat="1" applyFont="1" applyFill="1" applyBorder="1" applyAlignment="1" applyProtection="1">
      <alignment horizontal="center" vertical="center" wrapText="1"/>
      <protection locked="0"/>
    </xf>
    <xf numFmtId="9" fontId="43" fillId="0" borderId="40" xfId="2" applyNumberFormat="1" applyFont="1" applyBorder="1" applyAlignment="1">
      <alignment horizontal="center"/>
    </xf>
    <xf numFmtId="0" fontId="32" fillId="0" borderId="46" xfId="2" applyFont="1" applyBorder="1" applyAlignment="1">
      <alignment horizontal="left" vertical="center" wrapText="1"/>
    </xf>
    <xf numFmtId="0" fontId="32" fillId="0" borderId="47" xfId="2" applyFont="1" applyBorder="1" applyAlignment="1">
      <alignment horizontal="left" vertical="center" wrapText="1"/>
    </xf>
    <xf numFmtId="0" fontId="58" fillId="0" borderId="16" xfId="2" applyFont="1" applyBorder="1" applyAlignment="1">
      <alignment wrapText="1"/>
    </xf>
    <xf numFmtId="1" fontId="54" fillId="2" borderId="22" xfId="2" applyNumberFormat="1" applyFont="1" applyFill="1" applyBorder="1" applyAlignment="1" applyProtection="1">
      <alignment horizontal="left" vertical="center"/>
      <protection locked="0"/>
    </xf>
    <xf numFmtId="0" fontId="53" fillId="0" borderId="0" xfId="2" applyFont="1" applyAlignment="1">
      <alignment horizontal="right" vertical="center"/>
    </xf>
    <xf numFmtId="0" fontId="53" fillId="0" borderId="0" xfId="2" quotePrefix="1" applyFont="1" applyAlignment="1">
      <alignment horizontal="right" vertical="center"/>
    </xf>
    <xf numFmtId="0" fontId="54" fillId="24" borderId="0" xfId="2" applyFont="1" applyFill="1" applyAlignment="1">
      <alignment vertical="center"/>
    </xf>
    <xf numFmtId="0" fontId="55" fillId="24" borderId="0" xfId="2" applyFont="1" applyFill="1" applyAlignment="1">
      <alignment horizontal="right"/>
    </xf>
    <xf numFmtId="0" fontId="32" fillId="24" borderId="0" xfId="0" applyFont="1" applyFill="1" applyAlignment="1">
      <alignment horizontal="left" vertical="top" wrapText="1"/>
    </xf>
    <xf numFmtId="0" fontId="17" fillId="24" borderId="0" xfId="2" applyFont="1" applyFill="1" applyAlignment="1">
      <alignment horizontal="left" vertical="center"/>
    </xf>
    <xf numFmtId="1" fontId="17" fillId="24" borderId="0" xfId="2" applyNumberFormat="1" applyFont="1" applyFill="1" applyAlignment="1">
      <alignment horizontal="center" vertical="center" wrapText="1"/>
    </xf>
    <xf numFmtId="14" fontId="8" fillId="24" borderId="0" xfId="0" applyNumberFormat="1" applyFont="1" applyFill="1" applyAlignment="1">
      <alignment horizontal="center" vertical="center"/>
    </xf>
    <xf numFmtId="0" fontId="8" fillId="24" borderId="0" xfId="0" applyFont="1" applyFill="1" applyAlignment="1">
      <alignment horizontal="center" vertical="center"/>
    </xf>
    <xf numFmtId="0" fontId="8" fillId="24" borderId="0" xfId="0" applyFont="1" applyFill="1" applyAlignment="1">
      <alignment horizontal="center" wrapText="1"/>
    </xf>
    <xf numFmtId="0" fontId="46" fillId="24" borderId="0" xfId="0" applyFont="1" applyFill="1" applyAlignment="1">
      <alignment horizontal="right" wrapText="1"/>
    </xf>
    <xf numFmtId="0" fontId="62" fillId="24" borderId="0" xfId="2" applyFont="1" applyFill="1" applyAlignment="1">
      <alignment horizontal="left"/>
    </xf>
    <xf numFmtId="0" fontId="0" fillId="5" borderId="0" xfId="0" applyFill="1"/>
    <xf numFmtId="0" fontId="2" fillId="5" borderId="0" xfId="0" applyFont="1" applyFill="1" applyAlignment="1">
      <alignment horizontal="center" vertical="center" wrapText="1"/>
    </xf>
    <xf numFmtId="0" fontId="2" fillId="5" borderId="0" xfId="0" applyFont="1" applyFill="1" applyAlignment="1">
      <alignment horizontal="center" vertical="center"/>
    </xf>
    <xf numFmtId="0" fontId="0" fillId="2" borderId="0" xfId="0" applyFill="1" applyAlignment="1">
      <alignment vertical="center" wrapText="1"/>
    </xf>
    <xf numFmtId="0" fontId="22" fillId="2" borderId="0" xfId="0" applyFont="1" applyFill="1"/>
    <xf numFmtId="0" fontId="29" fillId="2" borderId="0" xfId="1" applyFont="1" applyFill="1" applyBorder="1" applyAlignment="1" applyProtection="1">
      <alignment vertical="center" wrapText="1"/>
      <protection locked="0"/>
    </xf>
    <xf numFmtId="0" fontId="4" fillId="4" borderId="0" xfId="0" applyFont="1" applyFill="1" applyAlignment="1">
      <alignment horizontal="center" vertical="center" wrapText="1"/>
    </xf>
    <xf numFmtId="0" fontId="4" fillId="4" borderId="0" xfId="0" applyFont="1" applyFill="1" applyAlignment="1">
      <alignment horizontal="center" vertical="center"/>
    </xf>
    <xf numFmtId="0" fontId="0" fillId="2" borderId="0" xfId="0" applyFill="1" applyAlignment="1">
      <alignment horizontal="justify" vertical="center" wrapText="1"/>
    </xf>
    <xf numFmtId="0" fontId="5" fillId="2" borderId="0" xfId="1" applyFill="1" applyBorder="1" applyAlignment="1" applyProtection="1">
      <alignment vertical="center" wrapText="1"/>
      <protection locked="0"/>
    </xf>
    <xf numFmtId="0" fontId="7" fillId="2" borderId="0" xfId="0" applyFont="1" applyFill="1" applyAlignment="1">
      <alignment horizontal="justify" vertical="center" wrapText="1"/>
    </xf>
    <xf numFmtId="0" fontId="7" fillId="2" borderId="0" xfId="0" applyFont="1" applyFill="1" applyAlignment="1">
      <alignment vertical="center" wrapText="1"/>
    </xf>
    <xf numFmtId="0" fontId="63" fillId="0" borderId="0" xfId="1" applyFont="1" applyAlignment="1" applyProtection="1">
      <alignment horizontal="center" vertical="center" wrapText="1"/>
      <protection locked="0"/>
    </xf>
    <xf numFmtId="0" fontId="63" fillId="0" borderId="0" xfId="1" applyFont="1" applyAlignment="1" applyProtection="1">
      <alignment horizontal="center" vertical="center"/>
      <protection locked="0"/>
    </xf>
    <xf numFmtId="0" fontId="0" fillId="2" borderId="0" xfId="0" applyFill="1"/>
    <xf numFmtId="0" fontId="29" fillId="2" borderId="0" xfId="1" applyFont="1" applyFill="1" applyBorder="1" applyAlignment="1" applyProtection="1">
      <alignment vertical="center"/>
      <protection locked="0"/>
    </xf>
    <xf numFmtId="0" fontId="29" fillId="2" borderId="0" xfId="1" applyFont="1" applyFill="1" applyBorder="1" applyAlignment="1" applyProtection="1">
      <protection locked="0"/>
    </xf>
    <xf numFmtId="0" fontId="0" fillId="2" borderId="0" xfId="0" applyFill="1" applyAlignment="1">
      <alignment horizontal="right" vertical="center"/>
    </xf>
    <xf numFmtId="0" fontId="0" fillId="2" borderId="0" xfId="0" applyFill="1" applyAlignment="1">
      <alignment horizontal="justify"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2" fillId="9" borderId="0" xfId="0" applyFont="1" applyFill="1" applyAlignment="1">
      <alignment horizontal="center" vertical="center" wrapText="1"/>
    </xf>
    <xf numFmtId="0" fontId="2" fillId="9" borderId="0" xfId="0" applyFont="1" applyFill="1" applyAlignment="1">
      <alignment horizontal="center" vertical="center"/>
    </xf>
    <xf numFmtId="0" fontId="0" fillId="6" borderId="0" xfId="0" applyFill="1" applyAlignment="1">
      <alignment horizontal="justify" vertical="center" wrapText="1"/>
    </xf>
    <xf numFmtId="0" fontId="12" fillId="7" borderId="1"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1" fillId="3" borderId="8" xfId="0" applyFont="1" applyFill="1" applyBorder="1" applyAlignment="1">
      <alignment vertical="center" wrapText="1"/>
    </xf>
    <xf numFmtId="0" fontId="1" fillId="3" borderId="9" xfId="0" applyFont="1" applyFill="1" applyBorder="1" applyAlignment="1">
      <alignment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12" fillId="8" borderId="1" xfId="0" applyFont="1" applyFill="1" applyBorder="1" applyAlignment="1">
      <alignment horizontal="left" vertical="center" wrapText="1"/>
    </xf>
    <xf numFmtId="0" fontId="12" fillId="8" borderId="2" xfId="0" applyFont="1" applyFill="1" applyBorder="1" applyAlignment="1">
      <alignment horizontal="left" vertical="center" wrapText="1"/>
    </xf>
    <xf numFmtId="0" fontId="12" fillId="8" borderId="3" xfId="0" applyFont="1" applyFill="1" applyBorder="1" applyAlignment="1">
      <alignment horizontal="left" vertical="center" wrapText="1"/>
    </xf>
    <xf numFmtId="0" fontId="12" fillId="8" borderId="10" xfId="0" applyFont="1" applyFill="1" applyBorder="1" applyAlignment="1">
      <alignment horizontal="left" vertical="center" wrapText="1"/>
    </xf>
    <xf numFmtId="0" fontId="12" fillId="8" borderId="0" xfId="0" applyFont="1" applyFill="1" applyAlignment="1">
      <alignment horizontal="left" vertical="center" wrapText="1"/>
    </xf>
    <xf numFmtId="0" fontId="12" fillId="8" borderId="11" xfId="0" applyFont="1" applyFill="1" applyBorder="1" applyAlignment="1">
      <alignment horizontal="left" vertical="center" wrapText="1"/>
    </xf>
    <xf numFmtId="0" fontId="12" fillId="8" borderId="4" xfId="0" applyFont="1" applyFill="1" applyBorder="1" applyAlignment="1">
      <alignment horizontal="left" vertical="center" wrapText="1"/>
    </xf>
    <xf numFmtId="0" fontId="12" fillId="8" borderId="5" xfId="0" applyFont="1" applyFill="1" applyBorder="1" applyAlignment="1">
      <alignment horizontal="left" vertical="center" wrapText="1"/>
    </xf>
    <xf numFmtId="0" fontId="12" fillId="8" borderId="6" xfId="0" applyFont="1" applyFill="1" applyBorder="1" applyAlignment="1">
      <alignment horizontal="left" vertical="center" wrapText="1"/>
    </xf>
    <xf numFmtId="0" fontId="11" fillId="8" borderId="1" xfId="0" applyFont="1" applyFill="1" applyBorder="1" applyAlignment="1">
      <alignment horizontal="center" vertical="center"/>
    </xf>
    <xf numFmtId="0" fontId="11" fillId="8" borderId="2"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11" xfId="0" applyFont="1" applyFill="1" applyBorder="1" applyAlignment="1">
      <alignment horizontal="center" vertical="center"/>
    </xf>
    <xf numFmtId="0" fontId="11" fillId="8" borderId="4" xfId="0" applyFont="1" applyFill="1" applyBorder="1" applyAlignment="1">
      <alignment horizontal="center" vertical="center"/>
    </xf>
    <xf numFmtId="0" fontId="11" fillId="8" borderId="6"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2"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10" xfId="0" applyFont="1" applyFill="1" applyBorder="1" applyAlignment="1">
      <alignment horizontal="center" vertical="center"/>
    </xf>
    <xf numFmtId="0" fontId="12" fillId="7" borderId="0" xfId="0" applyFont="1" applyFill="1" applyAlignment="1">
      <alignment horizontal="center" vertical="center"/>
    </xf>
    <xf numFmtId="0" fontId="12" fillId="7" borderId="11"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6" xfId="0" applyFont="1" applyFill="1" applyBorder="1" applyAlignment="1">
      <alignment horizontal="center" vertical="center"/>
    </xf>
    <xf numFmtId="0" fontId="11" fillId="8" borderId="3" xfId="0" applyFont="1" applyFill="1" applyBorder="1" applyAlignment="1">
      <alignment horizontal="center" vertical="center"/>
    </xf>
    <xf numFmtId="0" fontId="11" fillId="8" borderId="0" xfId="0" applyFont="1" applyFill="1" applyAlignment="1">
      <alignment horizontal="center" vertical="center"/>
    </xf>
    <xf numFmtId="0" fontId="11" fillId="8" borderId="5" xfId="0" applyFont="1" applyFill="1" applyBorder="1" applyAlignment="1">
      <alignment horizontal="center" vertical="center"/>
    </xf>
    <xf numFmtId="0" fontId="1" fillId="3" borderId="5" xfId="0" applyFont="1" applyFill="1" applyBorder="1" applyAlignment="1">
      <alignment vertical="center" wrapText="1"/>
    </xf>
    <xf numFmtId="0" fontId="1" fillId="3" borderId="6" xfId="0" applyFont="1" applyFill="1" applyBorder="1" applyAlignment="1">
      <alignment vertical="center"/>
    </xf>
    <xf numFmtId="0" fontId="8" fillId="3" borderId="7" xfId="0" applyFont="1" applyFill="1" applyBorder="1" applyAlignment="1">
      <alignment horizontal="center" vertical="center"/>
    </xf>
    <xf numFmtId="0" fontId="12" fillId="8" borderId="7" xfId="0" applyFont="1" applyFill="1" applyBorder="1" applyAlignment="1">
      <alignment horizontal="left" vertical="center" wrapText="1"/>
    </xf>
    <xf numFmtId="0" fontId="12" fillId="8" borderId="8" xfId="0" applyFont="1" applyFill="1" applyBorder="1" applyAlignment="1">
      <alignment horizontal="left" vertical="center" wrapText="1"/>
    </xf>
    <xf numFmtId="0" fontId="12" fillId="8" borderId="9" xfId="0" applyFont="1" applyFill="1" applyBorder="1" applyAlignment="1">
      <alignment horizontal="left" vertical="center" wrapText="1"/>
    </xf>
    <xf numFmtId="0" fontId="11" fillId="8" borderId="7"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8" xfId="0" applyFont="1" applyFill="1" applyBorder="1" applyAlignment="1">
      <alignment horizontal="center" vertical="center"/>
    </xf>
    <xf numFmtId="0" fontId="12" fillId="7" borderId="9" xfId="0" applyFont="1" applyFill="1" applyBorder="1" applyAlignment="1">
      <alignment horizontal="center" vertical="center"/>
    </xf>
    <xf numFmtId="0" fontId="4" fillId="3" borderId="12" xfId="0" applyFont="1" applyFill="1" applyBorder="1" applyAlignment="1">
      <alignment horizontal="center" vertical="center"/>
    </xf>
    <xf numFmtId="0" fontId="4" fillId="15" borderId="12" xfId="0" applyFont="1" applyFill="1" applyBorder="1" applyAlignment="1">
      <alignment horizontal="center" vertical="center"/>
    </xf>
    <xf numFmtId="0" fontId="7" fillId="14" borderId="0" xfId="0" applyFont="1" applyFill="1" applyAlignment="1">
      <alignment horizontal="justify"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6" xfId="0"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5" fillId="14" borderId="0" xfId="1" applyFill="1" applyBorder="1" applyAlignment="1" applyProtection="1">
      <alignment vertical="top" wrapText="1"/>
      <protection locked="0"/>
    </xf>
    <xf numFmtId="0" fontId="0" fillId="14" borderId="0" xfId="0" applyFill="1"/>
    <xf numFmtId="0" fontId="2" fillId="13" borderId="0" xfId="0" applyFont="1" applyFill="1" applyAlignment="1">
      <alignment horizontal="center" vertical="center" wrapText="1"/>
    </xf>
    <xf numFmtId="0" fontId="4" fillId="3" borderId="26" xfId="0" applyFont="1" applyFill="1" applyBorder="1" applyAlignment="1">
      <alignment horizontal="center" vertical="center"/>
    </xf>
    <xf numFmtId="0" fontId="1" fillId="8" borderId="7" xfId="0" applyFont="1" applyFill="1" applyBorder="1" applyAlignment="1">
      <alignment horizontal="left" vertical="center" wrapText="1"/>
    </xf>
    <xf numFmtId="0" fontId="1" fillId="8" borderId="9" xfId="0" applyFont="1" applyFill="1" applyBorder="1" applyAlignment="1">
      <alignment horizontal="left" vertical="center" wrapText="1"/>
    </xf>
    <xf numFmtId="0" fontId="0" fillId="8" borderId="7" xfId="0" applyFill="1" applyBorder="1" applyAlignment="1">
      <alignment horizontal="center" vertical="center" wrapText="1"/>
    </xf>
    <xf numFmtId="0" fontId="0" fillId="8" borderId="8" xfId="0" applyFill="1" applyBorder="1" applyAlignment="1">
      <alignment horizontal="center" vertical="center"/>
    </xf>
    <xf numFmtId="0" fontId="0" fillId="8" borderId="9" xfId="0" applyFill="1" applyBorder="1" applyAlignment="1">
      <alignment horizontal="center" vertical="center"/>
    </xf>
    <xf numFmtId="0" fontId="1" fillId="8" borderId="7" xfId="0" applyFont="1" applyFill="1" applyBorder="1" applyAlignment="1">
      <alignment horizontal="justify" vertical="center" wrapText="1"/>
    </xf>
    <xf numFmtId="0" fontId="1" fillId="8" borderId="9" xfId="0" applyFont="1" applyFill="1" applyBorder="1" applyAlignment="1">
      <alignment horizontal="justify" vertical="center" wrapText="1"/>
    </xf>
    <xf numFmtId="0" fontId="7" fillId="8" borderId="7" xfId="0" applyFont="1" applyFill="1" applyBorder="1" applyAlignment="1">
      <alignment horizontal="center" vertical="center"/>
    </xf>
    <xf numFmtId="0" fontId="7" fillId="8" borderId="8" xfId="0" applyFont="1" applyFill="1" applyBorder="1" applyAlignment="1">
      <alignment horizontal="center" vertical="center"/>
    </xf>
    <xf numFmtId="0" fontId="7" fillId="8" borderId="9" xfId="0" applyFont="1" applyFill="1" applyBorder="1" applyAlignment="1">
      <alignment horizontal="center" vertical="center"/>
    </xf>
    <xf numFmtId="0" fontId="8" fillId="14" borderId="7" xfId="0" applyFont="1" applyFill="1" applyBorder="1" applyAlignment="1">
      <alignment horizontal="center" vertical="center"/>
    </xf>
    <xf numFmtId="0" fontId="8" fillId="14" borderId="8" xfId="0" applyFont="1" applyFill="1" applyBorder="1" applyAlignment="1">
      <alignment horizontal="center" vertical="center"/>
    </xf>
    <xf numFmtId="0" fontId="8" fillId="14" borderId="9" xfId="0" applyFont="1" applyFill="1" applyBorder="1" applyAlignment="1">
      <alignment horizontal="center" vertical="center"/>
    </xf>
    <xf numFmtId="0" fontId="1" fillId="8" borderId="8" xfId="0" applyFont="1" applyFill="1" applyBorder="1" applyAlignment="1">
      <alignment horizontal="left" vertical="center" wrapText="1"/>
    </xf>
    <xf numFmtId="0" fontId="1" fillId="14" borderId="7" xfId="0" applyFont="1" applyFill="1" applyBorder="1" applyAlignment="1">
      <alignment horizontal="center" vertical="center" wrapText="1"/>
    </xf>
    <xf numFmtId="0" fontId="1" fillId="14" borderId="8" xfId="0" applyFont="1" applyFill="1" applyBorder="1" applyAlignment="1">
      <alignment horizontal="center" vertical="center"/>
    </xf>
    <xf numFmtId="0" fontId="1" fillId="14" borderId="9" xfId="0" applyFont="1" applyFill="1" applyBorder="1" applyAlignment="1">
      <alignment horizontal="center" vertical="center"/>
    </xf>
    <xf numFmtId="0" fontId="1" fillId="8" borderId="8" xfId="0" applyFont="1" applyFill="1" applyBorder="1" applyAlignment="1">
      <alignment horizontal="justify" vertical="center" wrapText="1"/>
    </xf>
    <xf numFmtId="0" fontId="7" fillId="8" borderId="7" xfId="0" applyFont="1" applyFill="1" applyBorder="1" applyAlignment="1">
      <alignment horizontal="center" vertical="center" wrapText="1"/>
    </xf>
    <xf numFmtId="0" fontId="8" fillId="14" borderId="7"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8" fillId="14" borderId="1" xfId="0" applyFont="1" applyFill="1" applyBorder="1" applyAlignment="1">
      <alignment horizontal="center" vertical="center"/>
    </xf>
    <xf numFmtId="0" fontId="8" fillId="14" borderId="2" xfId="0" applyFont="1" applyFill="1" applyBorder="1" applyAlignment="1">
      <alignment horizontal="center" vertical="center"/>
    </xf>
    <xf numFmtId="0" fontId="8" fillId="14" borderId="3" xfId="0" applyFont="1" applyFill="1" applyBorder="1" applyAlignment="1">
      <alignment horizontal="center" vertical="center"/>
    </xf>
    <xf numFmtId="0" fontId="1" fillId="14" borderId="1" xfId="0" applyFont="1" applyFill="1" applyBorder="1" applyAlignment="1">
      <alignment horizontal="center" vertical="center" wrapText="1"/>
    </xf>
    <xf numFmtId="0" fontId="1" fillId="14" borderId="2" xfId="0" applyFont="1" applyFill="1" applyBorder="1" applyAlignment="1">
      <alignment horizontal="center" vertical="center" wrapText="1"/>
    </xf>
    <xf numFmtId="0" fontId="1" fillId="14" borderId="3"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1" fillId="14" borderId="5" xfId="0" applyFont="1" applyFill="1" applyBorder="1" applyAlignment="1">
      <alignment horizontal="center" vertical="center" wrapText="1"/>
    </xf>
    <xf numFmtId="0" fontId="1" fillId="14" borderId="6" xfId="0" applyFont="1" applyFill="1" applyBorder="1" applyAlignment="1">
      <alignment horizontal="center" vertical="center" wrapText="1"/>
    </xf>
    <xf numFmtId="0" fontId="7" fillId="8" borderId="4" xfId="0" applyFont="1" applyFill="1" applyBorder="1" applyAlignment="1">
      <alignment horizontal="center" vertical="center"/>
    </xf>
    <xf numFmtId="0" fontId="7" fillId="8" borderId="6" xfId="0" applyFont="1" applyFill="1" applyBorder="1" applyAlignment="1">
      <alignment horizontal="center" vertical="center"/>
    </xf>
    <xf numFmtId="0" fontId="4" fillId="12" borderId="12" xfId="0" applyFont="1" applyFill="1" applyBorder="1" applyAlignment="1">
      <alignment horizontal="center" vertical="center"/>
    </xf>
    <xf numFmtId="0" fontId="8" fillId="10" borderId="8" xfId="0" applyFont="1" applyFill="1" applyBorder="1" applyAlignment="1">
      <alignment horizontal="center" vertical="center"/>
    </xf>
    <xf numFmtId="0" fontId="8" fillId="10" borderId="9" xfId="0" applyFont="1" applyFill="1" applyBorder="1" applyAlignment="1">
      <alignment horizontal="center" vertical="center"/>
    </xf>
    <xf numFmtId="0" fontId="7" fillId="10" borderId="1" xfId="0" applyFont="1" applyFill="1" applyBorder="1" applyAlignment="1">
      <alignment horizontal="center" vertical="center"/>
    </xf>
    <xf numFmtId="0" fontId="7" fillId="10" borderId="2" xfId="0" applyFont="1" applyFill="1" applyBorder="1" applyAlignment="1">
      <alignment horizontal="center" vertical="center"/>
    </xf>
    <xf numFmtId="0" fontId="7" fillId="10" borderId="3" xfId="0" applyFont="1" applyFill="1" applyBorder="1" applyAlignment="1">
      <alignment horizontal="center" vertical="center"/>
    </xf>
    <xf numFmtId="0" fontId="2" fillId="16" borderId="0" xfId="0" applyFont="1" applyFill="1" applyAlignment="1">
      <alignment horizontal="center" vertical="center" wrapText="1"/>
    </xf>
    <xf numFmtId="0" fontId="2" fillId="16" borderId="0" xfId="0" applyFont="1" applyFill="1" applyAlignment="1">
      <alignment horizontal="center" vertical="center"/>
    </xf>
    <xf numFmtId="0" fontId="13" fillId="11" borderId="4" xfId="0" applyFont="1" applyFill="1" applyBorder="1" applyAlignment="1">
      <alignment horizontal="center" vertical="center" wrapText="1"/>
    </xf>
    <xf numFmtId="0" fontId="13" fillId="11" borderId="5"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0" fillId="10" borderId="0" xfId="0" applyFill="1"/>
    <xf numFmtId="0" fontId="5" fillId="10" borderId="0" xfId="1" applyFill="1" applyBorder="1" applyAlignment="1" applyProtection="1">
      <alignment vertical="top" wrapText="1"/>
      <protection locked="0"/>
    </xf>
    <xf numFmtId="0" fontId="8" fillId="11" borderId="1"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1" borderId="0" xfId="0" applyFont="1" applyFill="1" applyAlignment="1">
      <alignment horizontal="center" vertical="center" wrapText="1"/>
    </xf>
    <xf numFmtId="0" fontId="8" fillId="11" borderId="1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7" fillId="10" borderId="0" xfId="0" applyFont="1" applyFill="1" applyAlignment="1">
      <alignment horizontal="justify"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7" fillId="10" borderId="7" xfId="0" applyFont="1" applyFill="1" applyBorder="1" applyAlignment="1">
      <alignment horizontal="center" vertical="center"/>
    </xf>
    <xf numFmtId="0" fontId="7" fillId="10" borderId="8" xfId="0" applyFont="1" applyFill="1" applyBorder="1" applyAlignment="1">
      <alignment horizontal="center" vertical="center"/>
    </xf>
    <xf numFmtId="0" fontId="7" fillId="10" borderId="9" xfId="0" applyFont="1" applyFill="1" applyBorder="1" applyAlignment="1">
      <alignment horizontal="center" vertical="center"/>
    </xf>
    <xf numFmtId="0" fontId="12" fillId="10" borderId="12"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26" xfId="0" applyFont="1" applyFill="1" applyBorder="1" applyAlignment="1">
      <alignment horizontal="center" vertical="center"/>
    </xf>
    <xf numFmtId="0" fontId="2" fillId="17" borderId="8" xfId="0" applyFont="1" applyFill="1" applyBorder="1" applyAlignment="1">
      <alignment horizontal="center" vertical="center" wrapText="1"/>
    </xf>
    <xf numFmtId="0" fontId="2" fillId="17" borderId="8" xfId="0" applyFont="1" applyFill="1" applyBorder="1" applyAlignment="1">
      <alignment horizontal="center" vertical="center"/>
    </xf>
    <xf numFmtId="0" fontId="2" fillId="17" borderId="9" xfId="0" applyFont="1" applyFill="1" applyBorder="1" applyAlignment="1">
      <alignment horizontal="center" vertical="center"/>
    </xf>
    <xf numFmtId="0" fontId="4" fillId="19" borderId="25" xfId="0" applyFont="1" applyFill="1" applyBorder="1" applyAlignment="1">
      <alignment horizontal="center" vertical="center" wrapText="1"/>
    </xf>
    <xf numFmtId="0" fontId="4" fillId="19" borderId="12" xfId="0" applyFont="1" applyFill="1" applyBorder="1" applyAlignment="1">
      <alignment horizontal="center" vertical="center" wrapText="1"/>
    </xf>
    <xf numFmtId="0" fontId="4" fillId="19" borderId="26" xfId="0" applyFont="1" applyFill="1" applyBorder="1" applyAlignment="1">
      <alignment horizontal="center" vertical="center" wrapText="1"/>
    </xf>
    <xf numFmtId="0" fontId="4" fillId="18" borderId="25" xfId="0" applyFont="1" applyFill="1" applyBorder="1" applyAlignment="1">
      <alignment horizontal="center" vertical="center" wrapText="1"/>
    </xf>
    <xf numFmtId="0" fontId="4" fillId="18" borderId="12" xfId="0" applyFont="1" applyFill="1" applyBorder="1" applyAlignment="1">
      <alignment horizontal="center" vertical="center" wrapText="1"/>
    </xf>
    <xf numFmtId="0" fontId="4" fillId="18" borderId="26" xfId="0" applyFont="1" applyFill="1" applyBorder="1" applyAlignment="1">
      <alignment horizontal="center" vertical="center" wrapText="1"/>
    </xf>
    <xf numFmtId="0" fontId="3" fillId="19" borderId="1" xfId="0" applyFont="1" applyFill="1" applyBorder="1" applyAlignment="1">
      <alignment vertical="center" wrapText="1"/>
    </xf>
    <xf numFmtId="0" fontId="3" fillId="19" borderId="2" xfId="0" applyFont="1" applyFill="1" applyBorder="1" applyAlignment="1">
      <alignment vertical="center" wrapText="1"/>
    </xf>
    <xf numFmtId="0" fontId="3" fillId="19" borderId="3" xfId="0" applyFont="1" applyFill="1" applyBorder="1" applyAlignment="1">
      <alignment vertical="center" wrapText="1"/>
    </xf>
    <xf numFmtId="0" fontId="3" fillId="18" borderId="1" xfId="0" applyFont="1" applyFill="1" applyBorder="1" applyAlignment="1">
      <alignment vertical="center" wrapText="1"/>
    </xf>
    <xf numFmtId="0" fontId="3" fillId="18" borderId="2" xfId="0" applyFont="1" applyFill="1" applyBorder="1" applyAlignment="1">
      <alignment vertical="center" wrapText="1"/>
    </xf>
    <xf numFmtId="0" fontId="3" fillId="18" borderId="3" xfId="0" applyFont="1" applyFill="1" applyBorder="1" applyAlignment="1">
      <alignment vertical="center" wrapText="1"/>
    </xf>
    <xf numFmtId="0" fontId="4" fillId="19" borderId="4" xfId="0" applyFont="1" applyFill="1" applyBorder="1" applyAlignment="1">
      <alignment horizontal="center" vertical="center" wrapText="1"/>
    </xf>
    <xf numFmtId="0" fontId="4" fillId="19" borderId="5" xfId="0" applyFont="1" applyFill="1" applyBorder="1" applyAlignment="1">
      <alignment horizontal="center" vertical="center" wrapText="1"/>
    </xf>
    <xf numFmtId="0" fontId="4" fillId="19" borderId="6" xfId="0" applyFont="1" applyFill="1" applyBorder="1" applyAlignment="1">
      <alignment horizontal="center" vertical="center" wrapText="1"/>
    </xf>
    <xf numFmtId="0" fontId="4" fillId="18" borderId="4" xfId="0" applyFont="1" applyFill="1" applyBorder="1" applyAlignment="1">
      <alignment horizontal="center" vertical="center" wrapText="1"/>
    </xf>
    <xf numFmtId="0" fontId="4" fillId="18" borderId="5" xfId="0" applyFont="1" applyFill="1" applyBorder="1" applyAlignment="1">
      <alignment horizontal="center" vertical="center" wrapText="1"/>
    </xf>
    <xf numFmtId="0" fontId="4" fillId="18" borderId="6" xfId="0" applyFont="1" applyFill="1" applyBorder="1" applyAlignment="1">
      <alignment horizontal="center" vertical="center" wrapText="1"/>
    </xf>
    <xf numFmtId="0" fontId="7" fillId="19" borderId="4" xfId="0" applyFont="1" applyFill="1" applyBorder="1" applyAlignment="1">
      <alignment horizontal="center" vertical="center" wrapText="1"/>
    </xf>
    <xf numFmtId="0" fontId="7" fillId="19" borderId="5" xfId="0" applyFont="1" applyFill="1" applyBorder="1" applyAlignment="1">
      <alignment horizontal="center" vertical="center" wrapText="1"/>
    </xf>
    <xf numFmtId="0" fontId="7" fillId="19" borderId="6" xfId="0" applyFont="1" applyFill="1" applyBorder="1" applyAlignment="1">
      <alignment horizontal="center" vertical="center" wrapText="1"/>
    </xf>
    <xf numFmtId="0" fontId="7" fillId="18" borderId="4" xfId="0" applyFont="1" applyFill="1" applyBorder="1" applyAlignment="1">
      <alignment horizontal="center" vertical="center" wrapText="1"/>
    </xf>
    <xf numFmtId="0" fontId="7" fillId="18" borderId="5" xfId="0" applyFont="1" applyFill="1" applyBorder="1" applyAlignment="1">
      <alignment horizontal="center" vertical="center" wrapText="1"/>
    </xf>
    <xf numFmtId="0" fontId="7" fillId="18" borderId="6" xfId="0" applyFont="1" applyFill="1" applyBorder="1" applyAlignment="1">
      <alignment horizontal="center" vertical="center" wrapText="1"/>
    </xf>
    <xf numFmtId="0" fontId="8" fillId="8" borderId="7" xfId="0" applyFont="1" applyFill="1" applyBorder="1" applyAlignment="1">
      <alignment horizontal="justify" vertical="center" wrapText="1"/>
    </xf>
    <xf numFmtId="0" fontId="8" fillId="8" borderId="8" xfId="0" applyFont="1" applyFill="1" applyBorder="1" applyAlignment="1">
      <alignment horizontal="justify" vertical="center" wrapText="1"/>
    </xf>
    <xf numFmtId="0" fontId="8" fillId="8" borderId="9" xfId="0" applyFont="1" applyFill="1" applyBorder="1" applyAlignment="1">
      <alignment horizontal="justify" vertical="center" wrapText="1"/>
    </xf>
    <xf numFmtId="0" fontId="19" fillId="8" borderId="7" xfId="0" applyFont="1" applyFill="1" applyBorder="1" applyAlignment="1" applyProtection="1">
      <alignment horizontal="center" vertical="center" wrapText="1"/>
      <protection locked="0"/>
    </xf>
    <xf numFmtId="0" fontId="19" fillId="8" borderId="8" xfId="0" applyFont="1" applyFill="1" applyBorder="1" applyAlignment="1" applyProtection="1">
      <alignment horizontal="center" vertical="center" wrapText="1"/>
      <protection locked="0"/>
    </xf>
    <xf numFmtId="0" fontId="19" fillId="8" borderId="9" xfId="0" applyFont="1" applyFill="1" applyBorder="1" applyAlignment="1" applyProtection="1">
      <alignment horizontal="center" vertical="center" wrapText="1"/>
      <protection locked="0"/>
    </xf>
    <xf numFmtId="0" fontId="2" fillId="20" borderId="0" xfId="0" applyFont="1" applyFill="1" applyAlignment="1">
      <alignment horizontal="center" vertical="center" wrapText="1"/>
    </xf>
    <xf numFmtId="0" fontId="2" fillId="20" borderId="0" xfId="0" applyFont="1" applyFill="1" applyAlignment="1">
      <alignment horizontal="center" vertical="center"/>
    </xf>
    <xf numFmtId="0" fontId="1" fillId="21" borderId="1" xfId="0" applyFont="1" applyFill="1" applyBorder="1" applyAlignment="1">
      <alignment horizontal="center" vertical="center" wrapText="1"/>
    </xf>
    <xf numFmtId="0" fontId="1" fillId="21" borderId="2" xfId="0" applyFont="1" applyFill="1" applyBorder="1" applyAlignment="1">
      <alignment horizontal="center" vertical="center" wrapText="1"/>
    </xf>
    <xf numFmtId="0" fontId="1" fillId="21" borderId="3" xfId="0" applyFont="1" applyFill="1" applyBorder="1" applyAlignment="1">
      <alignment horizontal="center" vertical="center" wrapText="1"/>
    </xf>
    <xf numFmtId="0" fontId="0" fillId="22" borderId="0" xfId="0" applyFill="1" applyAlignment="1">
      <alignment horizontal="justify" vertical="center" wrapText="1"/>
    </xf>
    <xf numFmtId="0" fontId="12" fillId="21" borderId="1" xfId="0" applyFont="1" applyFill="1" applyBorder="1" applyAlignment="1">
      <alignment horizontal="center" vertical="center" wrapText="1"/>
    </xf>
    <xf numFmtId="0" fontId="12" fillId="21" borderId="2" xfId="0" applyFont="1" applyFill="1" applyBorder="1" applyAlignment="1">
      <alignment horizontal="center" vertical="center" wrapText="1"/>
    </xf>
    <xf numFmtId="0" fontId="12" fillId="21" borderId="3" xfId="0" applyFont="1" applyFill="1" applyBorder="1" applyAlignment="1">
      <alignment horizontal="center" vertical="center" wrapText="1"/>
    </xf>
    <xf numFmtId="0" fontId="8" fillId="8" borderId="25" xfId="0" applyFont="1" applyFill="1" applyBorder="1" applyAlignment="1">
      <alignment horizontal="justify" vertical="center" wrapText="1"/>
    </xf>
    <xf numFmtId="0" fontId="8" fillId="8" borderId="12" xfId="0" applyFont="1" applyFill="1" applyBorder="1" applyAlignment="1">
      <alignment horizontal="justify" vertical="center" wrapText="1"/>
    </xf>
    <xf numFmtId="0" fontId="8" fillId="8" borderId="26" xfId="0" applyFont="1" applyFill="1" applyBorder="1" applyAlignment="1">
      <alignment horizontal="justify" vertical="center" wrapText="1"/>
    </xf>
    <xf numFmtId="0" fontId="19" fillId="8" borderId="25" xfId="0" applyFont="1" applyFill="1" applyBorder="1" applyAlignment="1" applyProtection="1">
      <alignment horizontal="center" vertical="center" wrapText="1"/>
      <protection locked="0"/>
    </xf>
    <xf numFmtId="0" fontId="19" fillId="8" borderId="12" xfId="0" applyFont="1" applyFill="1" applyBorder="1" applyAlignment="1" applyProtection="1">
      <alignment horizontal="center" vertical="center" wrapText="1"/>
      <protection locked="0"/>
    </xf>
    <xf numFmtId="0" fontId="19" fillId="8" borderId="26" xfId="0" applyFont="1" applyFill="1" applyBorder="1" applyAlignment="1" applyProtection="1">
      <alignment horizontal="center" vertical="center" wrapText="1"/>
      <protection locked="0"/>
    </xf>
    <xf numFmtId="0" fontId="17" fillId="0" borderId="0" xfId="2" applyFont="1" applyAlignment="1">
      <alignment horizontal="left" vertical="center"/>
    </xf>
    <xf numFmtId="0" fontId="58" fillId="0" borderId="0" xfId="2" applyFont="1" applyAlignment="1">
      <alignment wrapText="1"/>
    </xf>
    <xf numFmtId="0" fontId="54" fillId="2" borderId="1" xfId="2" applyFont="1" applyFill="1" applyBorder="1" applyAlignment="1" applyProtection="1">
      <alignment vertical="center"/>
      <protection locked="0"/>
    </xf>
    <xf numFmtId="0" fontId="54" fillId="2" borderId="2" xfId="2" applyFont="1" applyFill="1" applyBorder="1" applyAlignment="1" applyProtection="1">
      <alignment vertical="center"/>
      <protection locked="0"/>
    </xf>
    <xf numFmtId="0" fontId="54" fillId="2" borderId="3" xfId="2" applyFont="1" applyFill="1" applyBorder="1" applyAlignment="1" applyProtection="1">
      <alignment vertical="center"/>
      <protection locked="0"/>
    </xf>
    <xf numFmtId="0" fontId="54" fillId="2" borderId="4" xfId="2" applyFont="1" applyFill="1" applyBorder="1" applyAlignment="1" applyProtection="1">
      <alignment vertical="center"/>
      <protection locked="0"/>
    </xf>
    <xf numFmtId="0" fontId="54" fillId="2" borderId="5" xfId="2" applyFont="1" applyFill="1" applyBorder="1" applyAlignment="1" applyProtection="1">
      <alignment vertical="center"/>
      <protection locked="0"/>
    </xf>
    <xf numFmtId="0" fontId="54" fillId="2" borderId="6" xfId="2" applyFont="1" applyFill="1" applyBorder="1" applyAlignment="1" applyProtection="1">
      <alignment vertical="center"/>
      <protection locked="0"/>
    </xf>
    <xf numFmtId="0" fontId="2" fillId="23" borderId="0" xfId="2" applyFont="1" applyFill="1" applyAlignment="1">
      <alignment horizontal="center" vertical="center" wrapText="1"/>
    </xf>
    <xf numFmtId="164" fontId="14" fillId="2" borderId="21" xfId="0" applyNumberFormat="1" applyFont="1" applyFill="1" applyBorder="1" applyAlignment="1" applyProtection="1">
      <alignment horizontal="center" vertical="center"/>
      <protection locked="0"/>
    </xf>
    <xf numFmtId="0" fontId="48" fillId="24" borderId="0" xfId="0" applyFont="1" applyFill="1" applyAlignment="1">
      <alignment horizontal="left"/>
    </xf>
    <xf numFmtId="0" fontId="50" fillId="24" borderId="0" xfId="0" applyFont="1" applyFill="1" applyAlignment="1">
      <alignment horizontal="justify" vertical="center" wrapText="1"/>
    </xf>
    <xf numFmtId="0" fontId="49" fillId="6" borderId="4" xfId="0" applyFont="1" applyFill="1" applyBorder="1" applyAlignment="1">
      <alignment horizontal="left" vertical="center" wrapText="1"/>
    </xf>
    <xf numFmtId="0" fontId="49" fillId="6" borderId="5" xfId="0" applyFont="1" applyFill="1" applyBorder="1" applyAlignment="1">
      <alignment horizontal="left" vertical="center" wrapText="1"/>
    </xf>
    <xf numFmtId="0" fontId="49" fillId="6" borderId="6" xfId="0" applyFont="1" applyFill="1" applyBorder="1" applyAlignment="1">
      <alignment horizontal="left" vertical="center" wrapText="1"/>
    </xf>
    <xf numFmtId="0" fontId="49" fillId="25" borderId="1" xfId="0" applyFont="1" applyFill="1" applyBorder="1" applyAlignment="1">
      <alignment horizontal="center" vertical="center" wrapText="1"/>
    </xf>
    <xf numFmtId="0" fontId="49" fillId="25" borderId="2" xfId="0" applyFont="1" applyFill="1" applyBorder="1" applyAlignment="1">
      <alignment horizontal="center" vertical="center" wrapText="1"/>
    </xf>
    <xf numFmtId="0" fontId="49" fillId="25" borderId="3" xfId="0" applyFont="1" applyFill="1" applyBorder="1" applyAlignment="1">
      <alignment horizontal="center" vertical="center" wrapText="1"/>
    </xf>
    <xf numFmtId="0" fontId="12" fillId="24" borderId="7" xfId="0" applyFont="1" applyFill="1" applyBorder="1" applyAlignment="1">
      <alignment horizontal="center" vertical="center"/>
    </xf>
    <xf numFmtId="0" fontId="12" fillId="24" borderId="8" xfId="0" applyFont="1" applyFill="1" applyBorder="1" applyAlignment="1">
      <alignment horizontal="center" vertical="center"/>
    </xf>
    <xf numFmtId="0" fontId="12" fillId="24" borderId="9" xfId="0" applyFont="1" applyFill="1" applyBorder="1" applyAlignment="1">
      <alignment horizontal="center" vertical="center"/>
    </xf>
    <xf numFmtId="0" fontId="0" fillId="2" borderId="7" xfId="0" applyFill="1" applyBorder="1" applyProtection="1">
      <protection locked="0"/>
    </xf>
    <xf numFmtId="0" fontId="0" fillId="2" borderId="8" xfId="0" applyFill="1" applyBorder="1" applyProtection="1">
      <protection locked="0"/>
    </xf>
    <xf numFmtId="0" fontId="0" fillId="2" borderId="9" xfId="0" applyFill="1" applyBorder="1" applyProtection="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61" fillId="0" borderId="0" xfId="0" applyFont="1" applyAlignment="1">
      <alignment vertical="center" wrapText="1"/>
    </xf>
    <xf numFmtId="0" fontId="7" fillId="23" borderId="0" xfId="2" applyFill="1"/>
    <xf numFmtId="0" fontId="7" fillId="0" borderId="0" xfId="2"/>
    <xf numFmtId="0" fontId="53" fillId="0" borderId="0" xfId="2" quotePrefix="1" applyFont="1" applyAlignment="1">
      <alignment horizontal="right" wrapText="1"/>
    </xf>
    <xf numFmtId="0" fontId="53" fillId="0" borderId="11" xfId="2" quotePrefix="1" applyFont="1" applyBorder="1" applyAlignment="1">
      <alignment horizontal="right" wrapText="1"/>
    </xf>
    <xf numFmtId="0" fontId="53" fillId="0" borderId="0" xfId="2" applyFont="1" applyAlignment="1">
      <alignment horizontal="right" vertical="center"/>
    </xf>
    <xf numFmtId="0" fontId="53" fillId="0" borderId="11" xfId="2" applyFont="1" applyBorder="1" applyAlignment="1">
      <alignment horizontal="right" vertical="center"/>
    </xf>
    <xf numFmtId="0" fontId="53" fillId="0" borderId="0" xfId="2" quotePrefix="1" applyFont="1" applyAlignment="1">
      <alignment horizontal="right" vertical="center" wrapText="1"/>
    </xf>
    <xf numFmtId="0" fontId="53" fillId="0" borderId="11" xfId="2" quotePrefix="1" applyFont="1" applyBorder="1" applyAlignment="1">
      <alignment horizontal="right" vertical="center" wrapText="1"/>
    </xf>
    <xf numFmtId="0" fontId="30" fillId="21" borderId="32" xfId="2" applyFont="1" applyFill="1" applyBorder="1" applyAlignment="1">
      <alignment horizontal="center" wrapText="1"/>
    </xf>
    <xf numFmtId="0" fontId="30" fillId="21" borderId="44" xfId="2" applyFont="1" applyFill="1" applyBorder="1" applyAlignment="1">
      <alignment horizontal="center" wrapText="1"/>
    </xf>
    <xf numFmtId="0" fontId="8" fillId="10" borderId="21" xfId="2" applyFont="1" applyFill="1" applyBorder="1" applyAlignment="1">
      <alignment horizontal="center" vertical="center" wrapText="1"/>
    </xf>
    <xf numFmtId="0" fontId="24" fillId="16" borderId="0" xfId="2" applyFont="1" applyFill="1" applyAlignment="1">
      <alignment horizontal="center" vertical="center" wrapText="1"/>
    </xf>
    <xf numFmtId="0" fontId="28" fillId="11" borderId="0" xfId="2" applyFont="1" applyFill="1" applyAlignment="1">
      <alignment horizontal="center" vertical="center" wrapText="1"/>
    </xf>
    <xf numFmtId="0" fontId="28" fillId="11" borderId="27" xfId="2" applyFont="1" applyFill="1" applyBorder="1" applyAlignment="1">
      <alignment horizontal="center" vertical="center" wrapText="1"/>
    </xf>
    <xf numFmtId="0" fontId="8" fillId="11" borderId="10" xfId="2" applyFont="1" applyFill="1" applyBorder="1" applyAlignment="1">
      <alignment horizontal="center" wrapText="1"/>
    </xf>
    <xf numFmtId="0" fontId="8" fillId="14" borderId="34" xfId="2" applyFont="1" applyFill="1" applyBorder="1" applyAlignment="1">
      <alignment horizontal="center" vertical="center" wrapText="1"/>
    </xf>
    <xf numFmtId="0" fontId="8" fillId="14" borderId="31" xfId="2" applyFont="1" applyFill="1" applyBorder="1" applyAlignment="1">
      <alignment horizontal="center" vertical="center" wrapText="1"/>
    </xf>
    <xf numFmtId="0" fontId="8" fillId="10" borderId="9" xfId="2" applyFont="1" applyFill="1" applyBorder="1" applyAlignment="1">
      <alignment horizontal="center" vertical="center" wrapText="1"/>
    </xf>
    <xf numFmtId="0" fontId="9" fillId="16" borderId="39" xfId="2" applyFont="1" applyFill="1" applyBorder="1" applyAlignment="1">
      <alignment horizontal="center" vertical="center" wrapText="1"/>
    </xf>
    <xf numFmtId="0" fontId="9" fillId="16" borderId="40" xfId="2" applyFont="1" applyFill="1" applyBorder="1" applyAlignment="1">
      <alignment horizontal="center" vertical="center" wrapText="1"/>
    </xf>
    <xf numFmtId="0" fontId="9" fillId="16" borderId="41" xfId="2" applyFont="1" applyFill="1" applyBorder="1" applyAlignment="1">
      <alignment horizontal="center" vertical="center" wrapText="1"/>
    </xf>
    <xf numFmtId="0" fontId="24" fillId="13" borderId="4" xfId="2" applyFont="1" applyFill="1" applyBorder="1" applyAlignment="1">
      <alignment horizontal="center" vertical="center" wrapText="1"/>
    </xf>
    <xf numFmtId="0" fontId="24" fillId="13" borderId="5" xfId="2" applyFont="1" applyFill="1" applyBorder="1" applyAlignment="1">
      <alignment horizontal="center" vertical="center" wrapText="1"/>
    </xf>
    <xf numFmtId="0" fontId="26" fillId="12" borderId="0" xfId="2" applyFont="1" applyFill="1" applyAlignment="1">
      <alignment horizontal="center" vertical="center" wrapText="1"/>
    </xf>
    <xf numFmtId="0" fontId="8" fillId="14" borderId="28" xfId="2" applyFont="1" applyFill="1" applyBorder="1" applyAlignment="1">
      <alignment horizontal="center" vertical="center" wrapText="1"/>
    </xf>
    <xf numFmtId="0" fontId="8" fillId="14" borderId="29" xfId="2" applyFont="1" applyFill="1" applyBorder="1" applyAlignment="1">
      <alignment horizontal="center" vertical="center" wrapText="1"/>
    </xf>
    <xf numFmtId="0" fontId="8" fillId="10" borderId="7" xfId="2" applyFont="1" applyFill="1" applyBorder="1" applyAlignment="1">
      <alignment horizontal="center" vertical="center" wrapText="1"/>
    </xf>
    <xf numFmtId="0" fontId="8" fillId="10" borderId="8" xfId="2" applyFont="1" applyFill="1" applyBorder="1" applyAlignment="1">
      <alignment horizontal="center" vertical="center" wrapText="1"/>
    </xf>
    <xf numFmtId="0" fontId="3" fillId="10" borderId="24" xfId="2" applyFont="1" applyFill="1" applyBorder="1" applyAlignment="1">
      <alignment horizontal="center" vertical="center" wrapText="1"/>
    </xf>
    <xf numFmtId="0" fontId="3" fillId="10" borderId="23" xfId="2" applyFont="1" applyFill="1" applyBorder="1" applyAlignment="1">
      <alignment horizontal="center" vertical="center" wrapText="1"/>
    </xf>
    <xf numFmtId="9" fontId="44" fillId="10" borderId="22" xfId="3" applyFont="1" applyFill="1" applyBorder="1" applyAlignment="1">
      <alignment horizontal="center" vertical="center" wrapText="1"/>
    </xf>
    <xf numFmtId="9" fontId="44" fillId="10" borderId="23" xfId="3" applyFont="1" applyFill="1" applyBorder="1" applyAlignment="1">
      <alignment horizontal="center" vertical="center" wrapText="1"/>
    </xf>
    <xf numFmtId="0" fontId="24" fillId="13" borderId="0" xfId="2" applyFont="1" applyFill="1" applyAlignment="1">
      <alignment horizontal="center" wrapText="1"/>
    </xf>
    <xf numFmtId="0" fontId="26" fillId="7" borderId="0" xfId="2" applyFont="1" applyFill="1" applyAlignment="1">
      <alignment horizontal="center" vertical="center" wrapText="1"/>
    </xf>
    <xf numFmtId="0" fontId="14" fillId="21" borderId="21" xfId="2" applyFont="1" applyFill="1" applyBorder="1" applyAlignment="1">
      <alignment horizontal="center" vertical="center" wrapText="1"/>
    </xf>
    <xf numFmtId="0" fontId="7" fillId="21" borderId="21" xfId="2" applyFill="1" applyBorder="1" applyAlignment="1">
      <alignment horizontal="center" vertical="center"/>
    </xf>
    <xf numFmtId="0" fontId="17" fillId="0" borderId="21" xfId="2" applyFont="1" applyBorder="1" applyAlignment="1">
      <alignment horizontal="left" vertical="center"/>
    </xf>
    <xf numFmtId="0" fontId="17" fillId="0" borderId="7" xfId="2" applyFont="1" applyBorder="1" applyAlignment="1">
      <alignment horizontal="left" vertical="center"/>
    </xf>
    <xf numFmtId="0" fontId="17" fillId="0" borderId="9" xfId="2" applyFont="1" applyBorder="1" applyAlignment="1">
      <alignment horizontal="left" vertical="center"/>
    </xf>
    <xf numFmtId="0" fontId="22" fillId="6" borderId="21" xfId="2" applyFont="1" applyFill="1" applyBorder="1" applyAlignment="1">
      <alignment horizontal="center" vertical="center" wrapText="1"/>
    </xf>
    <xf numFmtId="0" fontId="22" fillId="6" borderId="7" xfId="2" applyFont="1" applyFill="1" applyBorder="1" applyAlignment="1">
      <alignment horizontal="center" vertical="center" wrapText="1"/>
    </xf>
    <xf numFmtId="0" fontId="24" fillId="16" borderId="10" xfId="2" applyFont="1" applyFill="1" applyBorder="1" applyAlignment="1">
      <alignment horizontal="center" vertical="center" wrapText="1"/>
    </xf>
    <xf numFmtId="0" fontId="26" fillId="11" borderId="5" xfId="2" applyFont="1" applyFill="1" applyBorder="1" applyAlignment="1">
      <alignment horizontal="center" vertical="center" wrapText="1"/>
    </xf>
    <xf numFmtId="0" fontId="20" fillId="17" borderId="35" xfId="2" applyFont="1" applyFill="1" applyBorder="1" applyAlignment="1">
      <alignment horizontal="center" vertical="center" wrapText="1"/>
    </xf>
    <xf numFmtId="0" fontId="20" fillId="17" borderId="30" xfId="2" applyFont="1" applyFill="1" applyBorder="1" applyAlignment="1">
      <alignment horizontal="center" vertical="center" wrapText="1"/>
    </xf>
    <xf numFmtId="0" fontId="8" fillId="12" borderId="10" xfId="2" applyFont="1" applyFill="1" applyBorder="1" applyAlignment="1">
      <alignment horizontal="center" wrapText="1"/>
    </xf>
    <xf numFmtId="9" fontId="44" fillId="10" borderId="10" xfId="3" applyFont="1" applyFill="1" applyBorder="1" applyAlignment="1">
      <alignment horizontal="center" vertical="center" wrapText="1"/>
    </xf>
    <xf numFmtId="9" fontId="44" fillId="10" borderId="4" xfId="3" applyFont="1" applyFill="1" applyBorder="1" applyAlignment="1">
      <alignment horizontal="center" vertical="center" wrapText="1"/>
    </xf>
    <xf numFmtId="9" fontId="44" fillId="10" borderId="24" xfId="2" applyNumberFormat="1" applyFont="1" applyFill="1" applyBorder="1" applyAlignment="1">
      <alignment horizontal="center" vertical="center" wrapText="1"/>
    </xf>
    <xf numFmtId="9" fontId="44" fillId="10" borderId="23" xfId="2" applyNumberFormat="1" applyFont="1" applyFill="1" applyBorder="1" applyAlignment="1">
      <alignment horizontal="center" vertical="center" wrapText="1"/>
    </xf>
    <xf numFmtId="0" fontId="17" fillId="0" borderId="23" xfId="2" applyFont="1" applyBorder="1" applyAlignment="1">
      <alignment horizontal="left" vertical="center"/>
    </xf>
    <xf numFmtId="0" fontId="22" fillId="10" borderId="22" xfId="2" applyFont="1" applyFill="1" applyBorder="1" applyAlignment="1">
      <alignment horizontal="center" vertical="center" wrapText="1"/>
    </xf>
    <xf numFmtId="0" fontId="22" fillId="10" borderId="24" xfId="2" applyFont="1" applyFill="1" applyBorder="1" applyAlignment="1">
      <alignment horizontal="center" vertical="center" wrapText="1"/>
    </xf>
    <xf numFmtId="0" fontId="22" fillId="10" borderId="23" xfId="2" applyFont="1" applyFill="1" applyBorder="1" applyAlignment="1">
      <alignment horizontal="center" vertical="center" wrapText="1"/>
    </xf>
    <xf numFmtId="0" fontId="12" fillId="7" borderId="0" xfId="2" applyFont="1" applyFill="1" applyAlignment="1">
      <alignment horizontal="center" wrapText="1"/>
    </xf>
    <xf numFmtId="0" fontId="12" fillId="7" borderId="16" xfId="2" applyFont="1" applyFill="1" applyBorder="1" applyAlignment="1">
      <alignment horizontal="center" wrapText="1"/>
    </xf>
    <xf numFmtId="0" fontId="24" fillId="9" borderId="0" xfId="2" applyFont="1" applyFill="1" applyAlignment="1">
      <alignment horizontal="center" vertical="center" wrapText="1"/>
    </xf>
    <xf numFmtId="0" fontId="24" fillId="9" borderId="11" xfId="2" applyFont="1" applyFill="1" applyBorder="1" applyAlignment="1">
      <alignment horizontal="center" vertical="center" wrapText="1"/>
    </xf>
    <xf numFmtId="0" fontId="24" fillId="9" borderId="43" xfId="2" applyFont="1" applyFill="1" applyBorder="1" applyAlignment="1">
      <alignment horizontal="center" vertical="center"/>
    </xf>
    <xf numFmtId="0" fontId="0" fillId="0" borderId="0" xfId="0"/>
    <xf numFmtId="0" fontId="12" fillId="24" borderId="1" xfId="0" applyFont="1" applyFill="1" applyBorder="1" applyAlignment="1">
      <alignment horizontal="center" vertical="center"/>
    </xf>
    <xf numFmtId="0" fontId="12" fillId="24" borderId="2" xfId="0" applyFont="1" applyFill="1" applyBorder="1" applyAlignment="1">
      <alignment horizontal="center" vertical="center"/>
    </xf>
    <xf numFmtId="0" fontId="12" fillId="24" borderId="3" xfId="0" applyFont="1" applyFill="1" applyBorder="1" applyAlignment="1">
      <alignment horizontal="center" vertical="center"/>
    </xf>
    <xf numFmtId="0" fontId="1" fillId="24" borderId="7" xfId="0" applyFont="1" applyFill="1" applyBorder="1" applyAlignment="1">
      <alignment horizontal="center" vertical="center" wrapText="1"/>
    </xf>
    <xf numFmtId="0" fontId="1" fillId="24" borderId="8" xfId="0" applyFont="1" applyFill="1" applyBorder="1" applyAlignment="1">
      <alignment horizontal="center" vertical="center" wrapText="1"/>
    </xf>
    <xf numFmtId="0" fontId="1" fillId="24" borderId="9" xfId="0" applyFont="1" applyFill="1" applyBorder="1" applyAlignment="1">
      <alignment horizontal="center" vertical="center" wrapText="1"/>
    </xf>
  </cellXfs>
  <cellStyles count="4">
    <cellStyle name="Hyperlink" xfId="1" builtinId="8"/>
    <cellStyle name="Normal" xfId="0" builtinId="0"/>
    <cellStyle name="Normal 2" xfId="2" xr:uid="{00000000-0005-0000-0000-000002000000}"/>
    <cellStyle name="Percent" xfId="3" builtinId="5"/>
  </cellStyles>
  <dxfs count="59">
    <dxf>
      <font>
        <b/>
        <i val="0"/>
        <color auto="1"/>
      </font>
      <fill>
        <patternFill>
          <bgColor rgb="FF92D050"/>
        </patternFill>
      </fill>
    </dxf>
    <dxf>
      <font>
        <color rgb="FFC00000"/>
      </font>
      <fill>
        <patternFill>
          <bgColor rgb="FFFFFF00"/>
        </patternFill>
      </fill>
    </dxf>
    <dxf>
      <font>
        <b/>
        <i val="0"/>
        <color rgb="FFC00000"/>
      </font>
      <fill>
        <patternFill>
          <bgColor theme="7" tint="0.79998168889431442"/>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FF00"/>
        </patternFill>
      </fill>
    </dxf>
    <dxf>
      <fill>
        <patternFill>
          <bgColor rgb="FFFFC7C7"/>
        </patternFill>
      </fill>
    </dxf>
    <dxf>
      <fill>
        <patternFill>
          <bgColor rgb="FFFFFF00"/>
        </patternFill>
      </fill>
    </dxf>
    <dxf>
      <fill>
        <patternFill>
          <bgColor rgb="FFFFC7C7"/>
        </patternFill>
      </fill>
    </dxf>
    <dxf>
      <fill>
        <patternFill>
          <bgColor theme="7" tint="-0.499984740745262"/>
        </patternFill>
      </fill>
      <border>
        <left style="thin">
          <color auto="1"/>
        </left>
      </border>
    </dxf>
    <dxf>
      <fill>
        <patternFill>
          <bgColor rgb="FFFFFF00"/>
        </patternFill>
      </fill>
    </dxf>
    <dxf>
      <fill>
        <patternFill>
          <bgColor rgb="FFFFFF00"/>
        </patternFill>
      </fill>
    </dxf>
    <dxf>
      <fill>
        <patternFill>
          <bgColor rgb="FFFFC7C7"/>
        </patternFill>
      </fill>
    </dxf>
    <dxf>
      <fill>
        <patternFill>
          <bgColor rgb="FFFFFF00"/>
        </patternFill>
      </fill>
    </dxf>
    <dxf>
      <fill>
        <patternFill>
          <bgColor rgb="FFFFFF00"/>
        </patternFill>
      </fill>
    </dxf>
    <dxf>
      <fill>
        <patternFill>
          <bgColor rgb="FFFFC7C7"/>
        </patternFill>
      </fill>
    </dxf>
    <dxf>
      <fill>
        <patternFill>
          <bgColor rgb="FFFFFF00"/>
        </patternFill>
      </fill>
    </dxf>
    <dxf>
      <fill>
        <patternFill>
          <bgColor rgb="FFFFFF00"/>
        </patternFill>
      </fill>
    </dxf>
    <dxf>
      <fill>
        <patternFill>
          <bgColor rgb="FFFFC7C7"/>
        </patternFill>
      </fill>
    </dxf>
    <dxf>
      <fill>
        <patternFill>
          <bgColor rgb="FFFFFF00"/>
        </patternFill>
      </fill>
    </dxf>
    <dxf>
      <fill>
        <patternFill>
          <bgColor rgb="FFFFFF00"/>
        </patternFill>
      </fill>
    </dxf>
    <dxf>
      <fill>
        <patternFill>
          <bgColor rgb="FFFFC7C7"/>
        </patternFill>
      </fill>
    </dxf>
    <dxf>
      <fill>
        <patternFill>
          <bgColor rgb="FFFFFF00"/>
        </patternFill>
      </fill>
    </dxf>
    <dxf>
      <fill>
        <patternFill>
          <bgColor rgb="FFFFFF00"/>
        </patternFill>
      </fill>
    </dxf>
    <dxf>
      <fill>
        <patternFill>
          <bgColor rgb="FFFFFF00"/>
        </patternFill>
      </fill>
    </dxf>
    <dxf>
      <fill>
        <patternFill>
          <bgColor rgb="FFFFC7C7"/>
        </patternFill>
      </fill>
    </dxf>
    <dxf>
      <fill>
        <patternFill>
          <bgColor rgb="FFFFC7C7"/>
        </patternFill>
      </fill>
    </dxf>
    <dxf>
      <fill>
        <patternFill>
          <bgColor rgb="FFFFFF00"/>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FF00"/>
        </patternFill>
      </fill>
    </dxf>
    <dxf>
      <fill>
        <patternFill>
          <bgColor rgb="FFFFFF00"/>
        </patternFill>
      </fill>
    </dxf>
    <dxf>
      <fill>
        <patternFill>
          <bgColor rgb="FFFFC7C7"/>
        </patternFill>
      </fill>
    </dxf>
    <dxf>
      <fill>
        <patternFill>
          <bgColor rgb="FFFFC7C7"/>
        </patternFill>
      </fill>
    </dxf>
    <dxf>
      <fill>
        <patternFill>
          <bgColor rgb="FFFFFF00"/>
        </patternFill>
      </fill>
    </dxf>
    <dxf>
      <fill>
        <patternFill>
          <bgColor rgb="FFFFC7C7"/>
        </patternFill>
      </fill>
    </dxf>
    <dxf>
      <fill>
        <patternFill>
          <bgColor rgb="FFFFFF00"/>
        </patternFill>
      </fill>
    </dxf>
    <dxf>
      <fill>
        <patternFill>
          <bgColor rgb="FFFFC7C7"/>
        </patternFill>
      </fill>
    </dxf>
    <dxf>
      <fill>
        <patternFill>
          <bgColor rgb="FFFFFF00"/>
        </patternFill>
      </fill>
    </dxf>
    <dxf>
      <fill>
        <patternFill>
          <bgColor rgb="FFFFC7C7"/>
        </patternFill>
      </fill>
    </dxf>
  </dxfs>
  <tableStyles count="0" defaultTableStyle="TableStyleMedium2" defaultPivotStyle="PivotStyleLight16"/>
  <colors>
    <mruColors>
      <color rgb="FFFFC7C7"/>
      <color rgb="FF990033"/>
      <color rgb="FFFF81AB"/>
      <color rgb="FFFF8B8B"/>
      <color rgb="FFEFF6FB"/>
      <color rgb="FFFF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536865</xdr:colOff>
      <xdr:row>0</xdr:row>
      <xdr:rowOff>380985</xdr:rowOff>
    </xdr:from>
    <xdr:to>
      <xdr:col>3</xdr:col>
      <xdr:colOff>130566</xdr:colOff>
      <xdr:row>0</xdr:row>
      <xdr:rowOff>1295385</xdr:rowOff>
    </xdr:to>
    <xdr:pic>
      <xdr:nvPicPr>
        <xdr:cNvPr id="10" name="Picture 9" descr="National Registry of Emergency Medical Technicians">
          <a:extLst>
            <a:ext uri="{FF2B5EF4-FFF2-40B4-BE49-F238E27FC236}">
              <a16:creationId xmlns:a16="http://schemas.microsoft.com/office/drawing/2014/main" id="{8C75D4E3-B5CE-954D-8FEF-E5CF06EBE92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8456"/>
        <a:stretch/>
      </xdr:blipFill>
      <xdr:spPr bwMode="auto">
        <a:xfrm>
          <a:off x="1206501" y="380985"/>
          <a:ext cx="932974"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380985</xdr:rowOff>
    </xdr:from>
    <xdr:to>
      <xdr:col>1</xdr:col>
      <xdr:colOff>407434</xdr:colOff>
      <xdr:row>0</xdr:row>
      <xdr:rowOff>1295385</xdr:rowOff>
    </xdr:to>
    <xdr:pic>
      <xdr:nvPicPr>
        <xdr:cNvPr id="11" name="Picture 10">
          <a:extLst>
            <a:ext uri="{FF2B5EF4-FFF2-40B4-BE49-F238E27FC236}">
              <a16:creationId xmlns:a16="http://schemas.microsoft.com/office/drawing/2014/main" id="{1C87EE47-F220-CF48-AD77-C3AB74BB2B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985"/>
          <a:ext cx="107707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660401</xdr:colOff>
      <xdr:row>0</xdr:row>
      <xdr:rowOff>279400</xdr:rowOff>
    </xdr:from>
    <xdr:to>
      <xdr:col>3</xdr:col>
      <xdr:colOff>247175</xdr:colOff>
      <xdr:row>0</xdr:row>
      <xdr:rowOff>1193800</xdr:rowOff>
    </xdr:to>
    <xdr:pic>
      <xdr:nvPicPr>
        <xdr:cNvPr id="6" name="Picture 5" descr="National Registry of Emergency Medical Technicians">
          <a:extLst>
            <a:ext uri="{FF2B5EF4-FFF2-40B4-BE49-F238E27FC236}">
              <a16:creationId xmlns:a16="http://schemas.microsoft.com/office/drawing/2014/main" id="{0221BF0B-ECA1-CB46-A8E9-C5296EAE4D1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8456"/>
        <a:stretch/>
      </xdr:blipFill>
      <xdr:spPr bwMode="auto">
        <a:xfrm>
          <a:off x="1333501" y="279400"/>
          <a:ext cx="932974"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127000</xdr:colOff>
      <xdr:row>0</xdr:row>
      <xdr:rowOff>279400</xdr:rowOff>
    </xdr:from>
    <xdr:to>
      <xdr:col>1</xdr:col>
      <xdr:colOff>530970</xdr:colOff>
      <xdr:row>0</xdr:row>
      <xdr:rowOff>1193800</xdr:rowOff>
    </xdr:to>
    <xdr:pic>
      <xdr:nvPicPr>
        <xdr:cNvPr id="7" name="Picture 6">
          <a:extLst>
            <a:ext uri="{FF2B5EF4-FFF2-40B4-BE49-F238E27FC236}">
              <a16:creationId xmlns:a16="http://schemas.microsoft.com/office/drawing/2014/main" id="{CFD6C580-1807-C744-8CA9-08017ECFDC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0" y="279400"/>
          <a:ext cx="107707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177800</xdr:colOff>
      <xdr:row>0</xdr:row>
      <xdr:rowOff>399900</xdr:rowOff>
    </xdr:from>
    <xdr:to>
      <xdr:col>1</xdr:col>
      <xdr:colOff>1110774</xdr:colOff>
      <xdr:row>0</xdr:row>
      <xdr:rowOff>1314300</xdr:rowOff>
    </xdr:to>
    <xdr:pic>
      <xdr:nvPicPr>
        <xdr:cNvPr id="4" name="Picture 3" descr="National Registry of Emergency Medical Technicians">
          <a:extLst>
            <a:ext uri="{FF2B5EF4-FFF2-40B4-BE49-F238E27FC236}">
              <a16:creationId xmlns:a16="http://schemas.microsoft.com/office/drawing/2014/main" id="{C4599A6A-5E79-084B-85A9-4E8BEF267BB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8456"/>
        <a:stretch/>
      </xdr:blipFill>
      <xdr:spPr bwMode="auto">
        <a:xfrm>
          <a:off x="1524000" y="399900"/>
          <a:ext cx="932974"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317499</xdr:colOff>
      <xdr:row>0</xdr:row>
      <xdr:rowOff>399900</xdr:rowOff>
    </xdr:from>
    <xdr:to>
      <xdr:col>1</xdr:col>
      <xdr:colOff>48369</xdr:colOff>
      <xdr:row>0</xdr:row>
      <xdr:rowOff>1314300</xdr:rowOff>
    </xdr:to>
    <xdr:pic>
      <xdr:nvPicPr>
        <xdr:cNvPr id="5" name="Picture 4">
          <a:extLst>
            <a:ext uri="{FF2B5EF4-FFF2-40B4-BE49-F238E27FC236}">
              <a16:creationId xmlns:a16="http://schemas.microsoft.com/office/drawing/2014/main" id="{3AE24054-E151-844C-96CE-D93541022B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9" y="399900"/>
          <a:ext cx="107707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1371601</xdr:colOff>
      <xdr:row>0</xdr:row>
      <xdr:rowOff>266700</xdr:rowOff>
    </xdr:from>
    <xdr:to>
      <xdr:col>1</xdr:col>
      <xdr:colOff>805975</xdr:colOff>
      <xdr:row>0</xdr:row>
      <xdr:rowOff>1181100</xdr:rowOff>
    </xdr:to>
    <xdr:pic>
      <xdr:nvPicPr>
        <xdr:cNvPr id="2" name="Picture 1" descr="National Registry of Emergency Medical Technicians">
          <a:extLst>
            <a:ext uri="{FF2B5EF4-FFF2-40B4-BE49-F238E27FC236}">
              <a16:creationId xmlns:a16="http://schemas.microsoft.com/office/drawing/2014/main" id="{90069936-A559-7040-A7EA-64AE9BE8202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8456"/>
        <a:stretch/>
      </xdr:blipFill>
      <xdr:spPr bwMode="auto">
        <a:xfrm>
          <a:off x="1371601" y="266700"/>
          <a:ext cx="932974"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165100</xdr:colOff>
      <xdr:row>0</xdr:row>
      <xdr:rowOff>266700</xdr:rowOff>
    </xdr:from>
    <xdr:to>
      <xdr:col>0</xdr:col>
      <xdr:colOff>1242170</xdr:colOff>
      <xdr:row>0</xdr:row>
      <xdr:rowOff>1181100</xdr:rowOff>
    </xdr:to>
    <xdr:pic>
      <xdr:nvPicPr>
        <xdr:cNvPr id="5" name="Picture 4">
          <a:extLst>
            <a:ext uri="{FF2B5EF4-FFF2-40B4-BE49-F238E27FC236}">
              <a16:creationId xmlns:a16="http://schemas.microsoft.com/office/drawing/2014/main" id="{1A690A7C-CF6A-C542-8AD5-A47386D8EC6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100" y="266700"/>
          <a:ext cx="107707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xdr:colOff>
      <xdr:row>0</xdr:row>
      <xdr:rowOff>533400</xdr:rowOff>
    </xdr:from>
    <xdr:to>
      <xdr:col>3</xdr:col>
      <xdr:colOff>221775</xdr:colOff>
      <xdr:row>0</xdr:row>
      <xdr:rowOff>1447800</xdr:rowOff>
    </xdr:to>
    <xdr:pic>
      <xdr:nvPicPr>
        <xdr:cNvPr id="2" name="Picture 1" descr="National Registry of Emergency Medical Technicians">
          <a:extLst>
            <a:ext uri="{FF2B5EF4-FFF2-40B4-BE49-F238E27FC236}">
              <a16:creationId xmlns:a16="http://schemas.microsoft.com/office/drawing/2014/main" id="{91C86C5D-7C24-A249-AE1F-780B2BE1A82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8456"/>
        <a:stretch/>
      </xdr:blipFill>
      <xdr:spPr bwMode="auto">
        <a:xfrm>
          <a:off x="1422401" y="533400"/>
          <a:ext cx="932974"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215900</xdr:colOff>
      <xdr:row>0</xdr:row>
      <xdr:rowOff>533400</xdr:rowOff>
    </xdr:from>
    <xdr:to>
      <xdr:col>1</xdr:col>
      <xdr:colOff>581770</xdr:colOff>
      <xdr:row>0</xdr:row>
      <xdr:rowOff>1447800</xdr:rowOff>
    </xdr:to>
    <xdr:pic>
      <xdr:nvPicPr>
        <xdr:cNvPr id="5" name="Picture 4">
          <a:extLst>
            <a:ext uri="{FF2B5EF4-FFF2-40B4-BE49-F238E27FC236}">
              <a16:creationId xmlns:a16="http://schemas.microsoft.com/office/drawing/2014/main" id="{727B4D67-785B-4E4B-A468-1B132D35FC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900" y="533400"/>
          <a:ext cx="1077070"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1422401</xdr:colOff>
      <xdr:row>0</xdr:row>
      <xdr:rowOff>292100</xdr:rowOff>
    </xdr:from>
    <xdr:to>
      <xdr:col>1</xdr:col>
      <xdr:colOff>856775</xdr:colOff>
      <xdr:row>0</xdr:row>
      <xdr:rowOff>1206500</xdr:rowOff>
    </xdr:to>
    <xdr:pic>
      <xdr:nvPicPr>
        <xdr:cNvPr id="2" name="Picture 1" descr="National Registry of Emergency Medical Technicians">
          <a:extLst>
            <a:ext uri="{FF2B5EF4-FFF2-40B4-BE49-F238E27FC236}">
              <a16:creationId xmlns:a16="http://schemas.microsoft.com/office/drawing/2014/main" id="{57FA6AFE-9184-1744-9E5C-8E8AB962D9A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8456"/>
        <a:stretch/>
      </xdr:blipFill>
      <xdr:spPr bwMode="auto">
        <a:xfrm>
          <a:off x="1422401" y="292100"/>
          <a:ext cx="932974"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215900</xdr:colOff>
      <xdr:row>0</xdr:row>
      <xdr:rowOff>292100</xdr:rowOff>
    </xdr:from>
    <xdr:to>
      <xdr:col>0</xdr:col>
      <xdr:colOff>1292970</xdr:colOff>
      <xdr:row>0</xdr:row>
      <xdr:rowOff>1206500</xdr:rowOff>
    </xdr:to>
    <xdr:pic>
      <xdr:nvPicPr>
        <xdr:cNvPr id="5" name="Picture 4">
          <a:extLst>
            <a:ext uri="{FF2B5EF4-FFF2-40B4-BE49-F238E27FC236}">
              <a16:creationId xmlns:a16="http://schemas.microsoft.com/office/drawing/2014/main" id="{B4B35597-0B4D-4249-812D-5721E48FFE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900" y="292100"/>
          <a:ext cx="1077070" cy="914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1612899</xdr:colOff>
      <xdr:row>0</xdr:row>
      <xdr:rowOff>260350</xdr:rowOff>
    </xdr:from>
    <xdr:to>
      <xdr:col>2</xdr:col>
      <xdr:colOff>421558</xdr:colOff>
      <xdr:row>1</xdr:row>
      <xdr:rowOff>565150</xdr:rowOff>
    </xdr:to>
    <xdr:pic>
      <xdr:nvPicPr>
        <xdr:cNvPr id="7" name="Picture 6" descr="National Registry of Emergency Medical Technicians">
          <a:extLst>
            <a:ext uri="{FF2B5EF4-FFF2-40B4-BE49-F238E27FC236}">
              <a16:creationId xmlns:a16="http://schemas.microsoft.com/office/drawing/2014/main" id="{B32DAE7B-EDFD-D94A-B287-1B9D2B3121A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8456"/>
        <a:stretch/>
      </xdr:blipFill>
      <xdr:spPr bwMode="auto">
        <a:xfrm>
          <a:off x="1955799" y="260350"/>
          <a:ext cx="1399459"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139698</xdr:colOff>
      <xdr:row>0</xdr:row>
      <xdr:rowOff>260350</xdr:rowOff>
    </xdr:from>
    <xdr:to>
      <xdr:col>1</xdr:col>
      <xdr:colOff>1412403</xdr:colOff>
      <xdr:row>1</xdr:row>
      <xdr:rowOff>565150</xdr:rowOff>
    </xdr:to>
    <xdr:pic>
      <xdr:nvPicPr>
        <xdr:cNvPr id="8" name="Picture 7">
          <a:extLst>
            <a:ext uri="{FF2B5EF4-FFF2-40B4-BE49-F238E27FC236}">
              <a16:creationId xmlns:a16="http://schemas.microsoft.com/office/drawing/2014/main" id="{B7346088-44BB-0F42-BDD1-6E42281508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698" y="260350"/>
          <a:ext cx="1615605" cy="1371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Downloads/(Ashish%20R.%20Panchal,%20Madison%20K.%20Rivard,%20Rebecca%20E.%20Cash,%20John%20P.%20Corley%20Jr.,%20Marjorie%20Jean-Baptiste,%20Kirsten%20Chrzan%20&amp;%20Mihaiela%20R.%20Gugiu%20(2021)%20Methods%20and%20Implementation%20of%20the%202019%20EMS%20Practice%20A" TargetMode="External"/><Relationship Id="rId3" Type="http://schemas.openxmlformats.org/officeDocument/2006/relationships/hyperlink" Target="https://pubmed.ncbi.nlm.nih.gov/12581116/" TargetMode="External"/><Relationship Id="rId7" Type="http://schemas.openxmlformats.org/officeDocument/2006/relationships/hyperlink" Target="http://prehospitalguidelines.org/new-ebgs/" TargetMode="External"/><Relationship Id="rId12" Type="http://schemas.openxmlformats.org/officeDocument/2006/relationships/drawing" Target="../drawings/drawing1.xml"/><Relationship Id="rId2" Type="http://schemas.openxmlformats.org/officeDocument/2006/relationships/hyperlink" Target="https://urldefense.com/v3/__https:/pubmed.ncbi.nlm.nih.gov/12581116/__;!!GCVVS_VUUfljVg!c1Htd1fs8iHyMWxDh9OswSpD9g-6qZIw84ciZDESkyAYozEp3jZSl9ZDjOSE9mvx-Hc$" TargetMode="External"/><Relationship Id="rId1" Type="http://schemas.openxmlformats.org/officeDocument/2006/relationships/hyperlink" Target="https://www.academia.edu/10658952/Wilson_M_Hallam_P_Pecheone_R_and_Moss_P_2014_Evaluating_the_Validity_of_Portfolio_Assessments_for_Licensure_Decisions_Education_Policy_Analysis_Archives_22_6" TargetMode="External"/><Relationship Id="rId6" Type="http://schemas.openxmlformats.org/officeDocument/2006/relationships/hyperlink" Target="https://pubmed.ncbi.nlm.nih.gov/19404890/" TargetMode="External"/><Relationship Id="rId11" Type="http://schemas.openxmlformats.org/officeDocument/2006/relationships/printerSettings" Target="../printerSettings/printerSettings1.bin"/><Relationship Id="rId5" Type="http://schemas.openxmlformats.org/officeDocument/2006/relationships/hyperlink" Target="https://urldefense.com/v3/__https:/pubmed.ncbi.nlm.nih.gov/19404890/__;!!GCVVS_VUUfljVg!c1Htd1fs8iHyMWxDh9OswSpD9g-6qZIw84ciZDESkyAYozEp3jZSl9ZDjOSEcBPZcqg$" TargetMode="External"/><Relationship Id="rId10" Type="http://schemas.openxmlformats.org/officeDocument/2006/relationships/hyperlink" Target="https://coaemsp.org/?mdocs-file=6845" TargetMode="External"/><Relationship Id="rId4" Type="http://schemas.openxmlformats.org/officeDocument/2006/relationships/hyperlink" Target="https://www.researchgate.net/profile/Tim-Dornan/publication/5448226_Teaching_rounds_The_self_critical_doctor_Helping_students_become_more_reflective/links/0deec51a8d0e5a127b000000/Teaching-rounds-The-self-critical-doctor-Helping-students-become-more-refle" TargetMode="External"/><Relationship Id="rId9" Type="http://schemas.openxmlformats.org/officeDocument/2006/relationships/hyperlink" Target="https://coaemsp.org/?mdocs-file=619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ubmed.ncbi.nlm.nih.gov/14639138/" TargetMode="External"/><Relationship Id="rId1" Type="http://schemas.openxmlformats.org/officeDocument/2006/relationships/hyperlink" Target="https://pubmed.ncbi.nlm.nih.gov/29650075/"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www.tandfonline.com/doi/full/10.1080/10903127.2020.1856985" TargetMode="External"/><Relationship Id="rId7" Type="http://schemas.openxmlformats.org/officeDocument/2006/relationships/printerSettings" Target="../printerSettings/printerSettings4.bin"/><Relationship Id="rId2" Type="http://schemas.openxmlformats.org/officeDocument/2006/relationships/hyperlink" Target="https://www.tandfonline.com/doi/full/10.1080/10903127.2020.1856985" TargetMode="External"/><Relationship Id="rId1" Type="http://schemas.openxmlformats.org/officeDocument/2006/relationships/hyperlink" Target="https://www.sciencedirect.com/science/article/abs/pii/S1557308712000522?" TargetMode="External"/><Relationship Id="rId6" Type="http://schemas.openxmlformats.org/officeDocument/2006/relationships/hyperlink" Target="https://www.ahajournals.org/doi/10.1161/CIR.0000000000000903" TargetMode="External"/><Relationship Id="rId5" Type="http://schemas.openxmlformats.org/officeDocument/2006/relationships/hyperlink" Target="https://pubmed.ncbi.nlm.nih.gov/1862902/" TargetMode="External"/><Relationship Id="rId4" Type="http://schemas.openxmlformats.org/officeDocument/2006/relationships/hyperlink" Target="https://pubmed.ncbi.nlm.nih.gov/1862902/"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N31"/>
  <sheetViews>
    <sheetView showGridLines="0" showRowColHeaders="0" zoomScale="110" zoomScaleNormal="110" workbookViewId="0">
      <selection activeCell="B13" sqref="B13:M13"/>
    </sheetView>
  </sheetViews>
  <sheetFormatPr baseColWidth="10" defaultColWidth="8.83203125" defaultRowHeight="15" x14ac:dyDescent="0.2"/>
  <sheetData>
    <row r="1" spans="1:14" ht="128.75" customHeight="1" x14ac:dyDescent="0.2">
      <c r="A1" s="150"/>
      <c r="B1" s="197"/>
      <c r="C1" s="198" t="s">
        <v>115</v>
      </c>
      <c r="D1" s="199"/>
      <c r="E1" s="199"/>
      <c r="F1" s="199"/>
      <c r="G1" s="199"/>
      <c r="H1" s="199"/>
      <c r="I1" s="199"/>
      <c r="J1" s="199"/>
      <c r="K1" s="199"/>
      <c r="L1" s="199"/>
      <c r="M1" s="199"/>
      <c r="N1" s="199"/>
    </row>
    <row r="2" spans="1:14" ht="21" x14ac:dyDescent="0.2">
      <c r="A2" s="203" t="s">
        <v>116</v>
      </c>
      <c r="B2" s="204"/>
      <c r="C2" s="204"/>
      <c r="D2" s="204"/>
      <c r="E2" s="204"/>
      <c r="F2" s="204"/>
      <c r="G2" s="204"/>
      <c r="H2" s="204"/>
      <c r="I2" s="204"/>
      <c r="J2" s="204"/>
      <c r="K2" s="204"/>
      <c r="L2" s="204"/>
      <c r="M2" s="204"/>
      <c r="N2" s="204"/>
    </row>
    <row r="3" spans="1:14" ht="128" customHeight="1" x14ac:dyDescent="0.2">
      <c r="A3" s="205" t="s">
        <v>214</v>
      </c>
      <c r="B3" s="205"/>
      <c r="C3" s="205"/>
      <c r="D3" s="205"/>
      <c r="E3" s="205"/>
      <c r="F3" s="205"/>
      <c r="G3" s="205"/>
      <c r="H3" s="205"/>
      <c r="I3" s="205"/>
      <c r="J3" s="205"/>
      <c r="K3" s="205"/>
      <c r="L3" s="205"/>
      <c r="M3" s="205"/>
      <c r="N3" s="205"/>
    </row>
    <row r="4" spans="1:14" ht="39" customHeight="1" x14ac:dyDescent="0.2">
      <c r="A4" s="214" t="s">
        <v>215</v>
      </c>
      <c r="B4" s="214"/>
      <c r="C4" s="214"/>
      <c r="D4" s="209" t="s">
        <v>171</v>
      </c>
      <c r="E4" s="210"/>
      <c r="F4" s="210"/>
      <c r="G4" s="210"/>
      <c r="H4" s="210"/>
      <c r="I4" s="210"/>
      <c r="J4" s="210"/>
      <c r="K4" s="210"/>
      <c r="L4" s="41"/>
      <c r="M4" s="41"/>
      <c r="N4" s="41"/>
    </row>
    <row r="5" spans="1:14" ht="72" customHeight="1" x14ac:dyDescent="0.2">
      <c r="A5" s="215" t="s">
        <v>216</v>
      </c>
      <c r="B5" s="215"/>
      <c r="C5" s="215"/>
      <c r="D5" s="215"/>
      <c r="E5" s="215"/>
      <c r="F5" s="215"/>
      <c r="G5" s="215"/>
      <c r="H5" s="215"/>
      <c r="I5" s="215"/>
      <c r="J5" s="215"/>
      <c r="K5" s="215"/>
      <c r="L5" s="215"/>
      <c r="M5" s="215"/>
      <c r="N5" s="215"/>
    </row>
    <row r="6" spans="1:14" ht="39" customHeight="1" x14ac:dyDescent="0.2">
      <c r="A6" s="214" t="s">
        <v>215</v>
      </c>
      <c r="B6" s="214"/>
      <c r="C6" s="214"/>
      <c r="D6" s="209" t="s">
        <v>217</v>
      </c>
      <c r="E6" s="210"/>
      <c r="F6" s="210"/>
      <c r="G6" s="210"/>
      <c r="H6" s="210"/>
      <c r="I6" s="210"/>
      <c r="J6" s="210"/>
      <c r="K6" s="210"/>
      <c r="L6" s="41"/>
      <c r="M6" s="41"/>
      <c r="N6" s="41"/>
    </row>
    <row r="7" spans="1:14" ht="21" x14ac:dyDescent="0.2">
      <c r="A7" s="203" t="s">
        <v>113</v>
      </c>
      <c r="B7" s="204"/>
      <c r="C7" s="204"/>
      <c r="D7" s="204"/>
      <c r="E7" s="204"/>
      <c r="F7" s="204"/>
      <c r="G7" s="204"/>
      <c r="H7" s="204"/>
      <c r="I7" s="204"/>
      <c r="J7" s="204"/>
      <c r="K7" s="204"/>
      <c r="L7" s="204"/>
      <c r="M7" s="204"/>
      <c r="N7" s="204"/>
    </row>
    <row r="8" spans="1:14" ht="205.5" customHeight="1" x14ac:dyDescent="0.2">
      <c r="A8" s="205" t="s">
        <v>177</v>
      </c>
      <c r="B8" s="205"/>
      <c r="C8" s="205"/>
      <c r="D8" s="205"/>
      <c r="E8" s="205"/>
      <c r="F8" s="205"/>
      <c r="G8" s="205"/>
      <c r="H8" s="205"/>
      <c r="I8" s="205"/>
      <c r="J8" s="205"/>
      <c r="K8" s="205"/>
      <c r="L8" s="205"/>
      <c r="M8" s="205"/>
      <c r="N8" s="205"/>
    </row>
    <row r="9" spans="1:14" ht="156" customHeight="1" x14ac:dyDescent="0.2">
      <c r="A9" s="205" t="s">
        <v>178</v>
      </c>
      <c r="B9" s="205"/>
      <c r="C9" s="205"/>
      <c r="D9" s="205"/>
      <c r="E9" s="205"/>
      <c r="F9" s="205"/>
      <c r="G9" s="205"/>
      <c r="H9" s="205"/>
      <c r="I9" s="205"/>
      <c r="J9" s="205"/>
      <c r="K9" s="205"/>
      <c r="L9" s="205"/>
      <c r="M9" s="205"/>
      <c r="N9" s="205"/>
    </row>
    <row r="10" spans="1:14" ht="87.75" customHeight="1" x14ac:dyDescent="0.2">
      <c r="A10" s="207" t="s">
        <v>4</v>
      </c>
      <c r="B10" s="207"/>
      <c r="C10" s="207"/>
      <c r="D10" s="207"/>
      <c r="E10" s="207"/>
      <c r="F10" s="207"/>
      <c r="G10" s="207"/>
      <c r="H10" s="207"/>
      <c r="I10" s="207"/>
      <c r="J10" s="207"/>
      <c r="K10" s="207"/>
      <c r="L10" s="207"/>
      <c r="M10" s="207"/>
      <c r="N10" s="207"/>
    </row>
    <row r="11" spans="1:14" ht="118.5" customHeight="1" x14ac:dyDescent="0.2">
      <c r="A11" s="208" t="s">
        <v>179</v>
      </c>
      <c r="B11" s="208"/>
      <c r="C11" s="208"/>
      <c r="D11" s="208"/>
      <c r="E11" s="208"/>
      <c r="F11" s="208"/>
      <c r="G11" s="208"/>
      <c r="H11" s="208"/>
      <c r="I11" s="208"/>
      <c r="J11" s="208"/>
      <c r="K11" s="208"/>
      <c r="L11" s="208"/>
      <c r="M11" s="208"/>
      <c r="N11" s="208"/>
    </row>
    <row r="12" spans="1:14" ht="19.5" customHeight="1" x14ac:dyDescent="0.2">
      <c r="A12" s="211" t="s">
        <v>129</v>
      </c>
      <c r="B12" s="211"/>
      <c r="C12" s="211"/>
      <c r="D12" s="211"/>
      <c r="E12" s="211"/>
      <c r="F12" s="211"/>
      <c r="G12" s="211"/>
      <c r="H12" s="211"/>
      <c r="I12" s="41"/>
      <c r="J12" s="41"/>
      <c r="K12" s="41"/>
      <c r="L12" s="41"/>
      <c r="M12" s="41"/>
      <c r="N12" s="41"/>
    </row>
    <row r="13" spans="1:14" ht="32.25" customHeight="1" x14ac:dyDescent="0.2">
      <c r="A13" s="66">
        <v>1</v>
      </c>
      <c r="B13" s="202" t="s">
        <v>128</v>
      </c>
      <c r="C13" s="202"/>
      <c r="D13" s="202"/>
      <c r="E13" s="202"/>
      <c r="F13" s="202"/>
      <c r="G13" s="202"/>
      <c r="H13" s="202"/>
      <c r="I13" s="202"/>
      <c r="J13" s="202"/>
      <c r="K13" s="202"/>
      <c r="L13" s="202"/>
      <c r="M13" s="202"/>
      <c r="N13" s="41"/>
    </row>
    <row r="14" spans="1:14" ht="24" customHeight="1" x14ac:dyDescent="0.2">
      <c r="A14" s="66">
        <v>2</v>
      </c>
      <c r="B14" s="206" t="s">
        <v>180</v>
      </c>
      <c r="C14" s="206"/>
      <c r="D14" s="206"/>
      <c r="E14" s="206"/>
      <c r="F14" s="206"/>
      <c r="G14" s="206"/>
      <c r="H14" s="206"/>
      <c r="I14" s="206"/>
      <c r="J14" s="206"/>
      <c r="K14" s="206"/>
      <c r="L14" s="206"/>
      <c r="M14" s="206"/>
      <c r="N14" s="41"/>
    </row>
    <row r="15" spans="1:14" ht="34.5" customHeight="1" x14ac:dyDescent="0.2">
      <c r="A15" s="66">
        <v>3</v>
      </c>
      <c r="B15" s="202" t="s">
        <v>0</v>
      </c>
      <c r="C15" s="202"/>
      <c r="D15" s="202"/>
      <c r="E15" s="202"/>
      <c r="F15" s="202"/>
      <c r="G15" s="202"/>
      <c r="H15" s="202"/>
      <c r="I15" s="202"/>
      <c r="J15" s="202"/>
      <c r="K15" s="202"/>
      <c r="L15" s="202"/>
      <c r="M15" s="202"/>
      <c r="N15" s="41"/>
    </row>
    <row r="16" spans="1:14" ht="38.25" customHeight="1" x14ac:dyDescent="0.2">
      <c r="A16" s="66">
        <v>4</v>
      </c>
      <c r="B16" s="202" t="s">
        <v>1</v>
      </c>
      <c r="C16" s="202"/>
      <c r="D16" s="202"/>
      <c r="E16" s="202"/>
      <c r="F16" s="202"/>
      <c r="G16" s="202"/>
      <c r="H16" s="202"/>
      <c r="I16" s="202"/>
      <c r="J16" s="202"/>
      <c r="K16" s="202"/>
      <c r="L16" s="202"/>
      <c r="M16" s="202"/>
      <c r="N16" s="41"/>
    </row>
    <row r="17" spans="1:14" ht="45" customHeight="1" x14ac:dyDescent="0.2">
      <c r="A17" s="66">
        <v>5</v>
      </c>
      <c r="B17" s="202" t="s">
        <v>70</v>
      </c>
      <c r="C17" s="202"/>
      <c r="D17" s="202"/>
      <c r="E17" s="202"/>
      <c r="F17" s="202"/>
      <c r="G17" s="202"/>
      <c r="H17" s="202"/>
      <c r="I17" s="202"/>
      <c r="J17" s="202"/>
      <c r="K17" s="202"/>
      <c r="L17" s="202"/>
      <c r="M17" s="202"/>
      <c r="N17" s="59"/>
    </row>
    <row r="18" spans="1:14" ht="19" x14ac:dyDescent="0.2">
      <c r="A18" s="66">
        <v>6</v>
      </c>
      <c r="B18" s="212" t="s">
        <v>2</v>
      </c>
      <c r="C18" s="212"/>
      <c r="D18" s="212"/>
      <c r="E18" s="212"/>
      <c r="F18" s="212"/>
      <c r="G18" s="212"/>
      <c r="H18" s="212"/>
      <c r="I18" s="212"/>
      <c r="J18" s="212"/>
      <c r="K18" s="68"/>
      <c r="L18" s="68"/>
      <c r="M18" s="68"/>
      <c r="N18" s="41"/>
    </row>
    <row r="19" spans="1:14" ht="18.75" customHeight="1" x14ac:dyDescent="0.2">
      <c r="A19" s="66">
        <v>7</v>
      </c>
      <c r="B19" s="213" t="s">
        <v>3</v>
      </c>
      <c r="C19" s="213"/>
      <c r="D19" s="213"/>
      <c r="E19" s="213"/>
      <c r="F19" s="213"/>
      <c r="G19" s="213"/>
      <c r="H19" s="213"/>
      <c r="I19" s="213"/>
      <c r="J19" s="213"/>
      <c r="K19" s="68"/>
      <c r="L19" s="68"/>
      <c r="M19" s="68"/>
      <c r="N19" s="41"/>
    </row>
    <row r="20" spans="1:14" ht="21.75" customHeight="1" x14ac:dyDescent="0.2">
      <c r="A20" s="41"/>
      <c r="B20" s="68"/>
      <c r="C20" s="68"/>
      <c r="D20" s="68"/>
      <c r="E20" s="68"/>
      <c r="F20" s="68"/>
      <c r="G20" s="68"/>
      <c r="H20" s="68"/>
      <c r="I20" s="68"/>
      <c r="J20" s="68"/>
      <c r="K20" s="68"/>
      <c r="L20" s="68"/>
      <c r="M20" s="68"/>
      <c r="N20" s="41"/>
    </row>
    <row r="21" spans="1:14" ht="28.5" customHeight="1" x14ac:dyDescent="0.2">
      <c r="A21" s="203" t="s">
        <v>114</v>
      </c>
      <c r="B21" s="204"/>
      <c r="C21" s="204"/>
      <c r="D21" s="204"/>
      <c r="E21" s="204"/>
      <c r="F21" s="204"/>
      <c r="G21" s="204"/>
      <c r="H21" s="204"/>
      <c r="I21" s="204"/>
      <c r="J21" s="204"/>
      <c r="K21" s="204"/>
      <c r="L21" s="204"/>
      <c r="M21" s="204"/>
      <c r="N21" s="204"/>
    </row>
    <row r="22" spans="1:14" ht="35.25" customHeight="1" x14ac:dyDescent="0.2">
      <c r="A22" s="207" t="s">
        <v>181</v>
      </c>
      <c r="B22" s="207"/>
      <c r="C22" s="207"/>
      <c r="D22" s="207"/>
      <c r="E22" s="207"/>
      <c r="F22" s="207"/>
      <c r="G22" s="207"/>
      <c r="H22" s="207"/>
      <c r="I22" s="207"/>
      <c r="J22" s="207"/>
      <c r="K22" s="207"/>
      <c r="L22" s="207"/>
      <c r="M22" s="207"/>
      <c r="N22" s="207"/>
    </row>
    <row r="23" spans="1:14" ht="23.25" customHeight="1" x14ac:dyDescent="0.2">
      <c r="A23" s="201" t="s">
        <v>7</v>
      </c>
      <c r="B23" s="201"/>
      <c r="C23" s="201"/>
      <c r="D23" s="201"/>
      <c r="E23" s="201"/>
      <c r="F23" s="201"/>
      <c r="G23" s="201"/>
      <c r="H23" s="201"/>
      <c r="I23" s="201"/>
      <c r="J23" s="201"/>
      <c r="K23" s="201"/>
      <c r="L23" s="201"/>
      <c r="M23" s="201"/>
      <c r="N23" s="201"/>
    </row>
    <row r="24" spans="1:14" ht="151.5" customHeight="1" x14ac:dyDescent="0.2">
      <c r="A24" s="207" t="s">
        <v>182</v>
      </c>
      <c r="B24" s="207"/>
      <c r="C24" s="207"/>
      <c r="D24" s="207"/>
      <c r="E24" s="207"/>
      <c r="F24" s="207"/>
      <c r="G24" s="207"/>
      <c r="H24" s="207"/>
      <c r="I24" s="207"/>
      <c r="J24" s="207"/>
      <c r="K24" s="207"/>
      <c r="L24" s="207"/>
      <c r="M24" s="207"/>
      <c r="N24" s="42"/>
    </row>
    <row r="25" spans="1:14" ht="28.25" customHeight="1" x14ac:dyDescent="0.2">
      <c r="A25" s="201" t="s">
        <v>5</v>
      </c>
      <c r="B25" s="201"/>
      <c r="C25" s="201"/>
      <c r="D25" s="201"/>
      <c r="E25" s="201"/>
      <c r="F25" s="201"/>
      <c r="G25" s="201"/>
      <c r="H25" s="201"/>
      <c r="I25" s="201"/>
      <c r="J25" s="201"/>
      <c r="K25" s="201"/>
      <c r="L25" s="201"/>
      <c r="M25" s="201"/>
      <c r="N25" s="201"/>
    </row>
    <row r="26" spans="1:14" ht="113" customHeight="1" x14ac:dyDescent="0.2">
      <c r="A26" s="207" t="s">
        <v>183</v>
      </c>
      <c r="B26" s="207"/>
      <c r="C26" s="207"/>
      <c r="D26" s="207"/>
      <c r="E26" s="207"/>
      <c r="F26" s="207"/>
      <c r="G26" s="207"/>
      <c r="H26" s="207"/>
      <c r="I26" s="207"/>
      <c r="J26" s="207"/>
      <c r="K26" s="207"/>
      <c r="L26" s="207"/>
      <c r="M26" s="207"/>
      <c r="N26" s="65"/>
    </row>
    <row r="27" spans="1:14" ht="24.75" customHeight="1" x14ac:dyDescent="0.2">
      <c r="A27" s="201" t="s">
        <v>6</v>
      </c>
      <c r="B27" s="201"/>
      <c r="C27" s="201"/>
      <c r="D27" s="201"/>
      <c r="E27" s="201"/>
      <c r="F27" s="201"/>
      <c r="G27" s="201"/>
      <c r="H27" s="201"/>
      <c r="I27" s="201"/>
      <c r="J27" s="201"/>
      <c r="K27" s="201"/>
      <c r="L27" s="201"/>
      <c r="M27" s="201"/>
      <c r="N27" s="201"/>
    </row>
    <row r="28" spans="1:14" ht="75" customHeight="1" x14ac:dyDescent="0.2">
      <c r="A28" s="207" t="s">
        <v>184</v>
      </c>
      <c r="B28" s="207"/>
      <c r="C28" s="207"/>
      <c r="D28" s="207"/>
      <c r="E28" s="207"/>
      <c r="F28" s="207"/>
      <c r="G28" s="207"/>
      <c r="H28" s="207"/>
      <c r="I28" s="207"/>
      <c r="J28" s="207"/>
      <c r="K28" s="207"/>
      <c r="L28" s="207"/>
      <c r="M28" s="207"/>
      <c r="N28" s="65"/>
    </row>
    <row r="29" spans="1:14" ht="19.5" customHeight="1" x14ac:dyDescent="0.2">
      <c r="A29" s="211" t="s">
        <v>129</v>
      </c>
      <c r="B29" s="211"/>
      <c r="C29" s="211"/>
      <c r="D29" s="211"/>
      <c r="E29" s="211"/>
      <c r="F29" s="211"/>
      <c r="G29" s="211"/>
      <c r="H29" s="211"/>
      <c r="I29" s="41"/>
      <c r="J29" s="41"/>
      <c r="K29" s="41"/>
      <c r="L29" s="41"/>
      <c r="M29" s="41"/>
      <c r="N29" s="41"/>
    </row>
    <row r="30" spans="1:14" ht="27" customHeight="1" x14ac:dyDescent="0.2">
      <c r="A30" s="66">
        <v>1</v>
      </c>
      <c r="B30" s="202" t="s">
        <v>8</v>
      </c>
      <c r="C30" s="202"/>
      <c r="D30" s="202"/>
      <c r="E30" s="202"/>
      <c r="F30" s="202"/>
      <c r="G30" s="200"/>
      <c r="H30" s="200"/>
      <c r="I30" s="200"/>
      <c r="J30" s="200"/>
      <c r="K30" s="200"/>
      <c r="L30" s="200"/>
      <c r="M30" s="200"/>
      <c r="N30" s="42"/>
    </row>
    <row r="31" spans="1:14" x14ac:dyDescent="0.2">
      <c r="A31" s="1"/>
      <c r="B31" s="1"/>
      <c r="C31" s="1"/>
      <c r="D31" s="1"/>
      <c r="E31" s="1"/>
      <c r="F31" s="1"/>
      <c r="G31" s="1"/>
      <c r="H31" s="1"/>
      <c r="I31" s="1"/>
      <c r="J31" s="1"/>
      <c r="K31" s="1"/>
      <c r="L31" s="1"/>
      <c r="M31" s="1"/>
      <c r="N31" s="1"/>
    </row>
  </sheetData>
  <sheetProtection algorithmName="SHA-512" hashValue="UldGDDnSSVoVAELqa4NqFZPpLjxzAIEH8cnpdu/+JoJLHbAuy93erb0GSeaTUooMs7pjs1wDGFRnAzRpUMpMTA==" saltValue="zhrd0rPoXsVK5uUqkWTfRA==" spinCount="100000" sheet="1" selectLockedCells="1"/>
  <mergeCells count="32">
    <mergeCell ref="D4:K4"/>
    <mergeCell ref="B17:M17"/>
    <mergeCell ref="A12:H12"/>
    <mergeCell ref="A29:H29"/>
    <mergeCell ref="A25:N25"/>
    <mergeCell ref="A24:M24"/>
    <mergeCell ref="A26:M26"/>
    <mergeCell ref="A28:M28"/>
    <mergeCell ref="A27:N27"/>
    <mergeCell ref="A21:N21"/>
    <mergeCell ref="B18:J18"/>
    <mergeCell ref="B19:J19"/>
    <mergeCell ref="A4:C4"/>
    <mergeCell ref="A5:N5"/>
    <mergeCell ref="A6:C6"/>
    <mergeCell ref="D6:K6"/>
    <mergeCell ref="C1:N1"/>
    <mergeCell ref="G30:M30"/>
    <mergeCell ref="A23:N23"/>
    <mergeCell ref="B30:F30"/>
    <mergeCell ref="B15:M15"/>
    <mergeCell ref="A7:N7"/>
    <mergeCell ref="A8:N8"/>
    <mergeCell ref="B13:M13"/>
    <mergeCell ref="B14:M14"/>
    <mergeCell ref="A22:N22"/>
    <mergeCell ref="B16:M16"/>
    <mergeCell ref="A9:N9"/>
    <mergeCell ref="A10:N10"/>
    <mergeCell ref="A11:N11"/>
    <mergeCell ref="A2:N2"/>
    <mergeCell ref="A3:N3"/>
  </mergeCells>
  <hyperlinks>
    <hyperlink ref="B13:M13" r:id="rId1" display="Wilson, M., Hallam, P J, Pecheone, R.L., Moss, P. A. (2014) Evaluating the Validity of Portfolio Assessments for Licensure Decisions. Education Policy Analysis Archives, 22 (6)" xr:uid="{00000000-0004-0000-0000-000000000000}"/>
    <hyperlink ref="B15" r:id="rId2" display="https://urldefense.com/v3/__https:/pubmed.ncbi.nlm.nih.gov/12581116/__;!!GCVVS_VUUfljVg!c1Htd1fs8iHyMWxDh9OswSpD9g-6qZIw84ciZDESkyAYozEp3jZSl9ZDjOSE9mvx-Hc$" xr:uid="{00000000-0004-0000-0000-000001000000}"/>
    <hyperlink ref="B15:M15" r:id="rId3" display="• McMullan M, Endacott R, Gray MA, Jasper M, Miller CM, Scholes J, Webb C. Portfolios and assessment of competence: a review of the literature. J Adv Nurs. 2003 Feb;41(3):283-94. doi: 10.1046/j.1365-2648.2003.02528.x. PMID: 12581116" xr:uid="{00000000-0004-0000-0000-000002000000}"/>
    <hyperlink ref="B14:M14" r:id="rId4" display="• Driessen, E.W. (2008). Educating the self-critical doctor. Using a portfolio to stimulate and assess medical students' reflection. " xr:uid="{00000000-0004-0000-0000-000003000000}"/>
    <hyperlink ref="B16" r:id="rId5" display="https://urldefense.com/v3/__https:/pubmed.ncbi.nlm.nih.gov/19404890/__;!!GCVVS_VUUfljVg!c1Htd1fs8iHyMWxDh9OswSpD9g-6qZIw84ciZDESkyAYozEp3jZSl9ZDjOSEcBPZcqg$" xr:uid="{00000000-0004-0000-0000-000004000000}"/>
    <hyperlink ref="B16:M16" r:id="rId6" display="• Tochel C, Haig A, Hesketh A, Cadzow A, Beggs K, Colthart I, Peacock H. The effectiveness of portfolios for post-graduate assessment and education: BEME Guide No 12. Med Teach. 2009 Apr;31(4):299-318. doi: 10.1080/01421590902883056. PMID: 19404890" xr:uid="{00000000-0004-0000-0000-000005000000}"/>
    <hyperlink ref="B30:F30" r:id="rId7" display="(http://prehospitalguidelines.org/new-ebgs/) " xr:uid="{00000000-0004-0000-0000-000006000000}"/>
    <hyperlink ref="B17:M17" r:id="rId8" display="(Ashish R. Panchal, Madison K. Rivard, Rebecca E. Cash, John P. Corley Jr., Marjorie Jean-Baptiste, Kirsten Chrzan &amp; Mihaiela R. Gugiu (2021) Methods and Implementation of the 2019 EMS Practice Analysis, Prehospital Emergency Care, DOI: 10.1080/10903127.2" xr:uid="{00000000-0004-0000-0000-000007000000}"/>
    <hyperlink ref="D4:K4" r:id="rId9" display="https://coaemsp.org/?mdocs-file=6190" xr:uid="{00000000-0004-0000-0000-000008000000}"/>
    <hyperlink ref="D6:K6" r:id="rId10" display="https://coaemsp.org/?mdocs-file=6845" xr:uid="{00000000-0004-0000-0000-000009000000}"/>
  </hyperlinks>
  <pageMargins left="0.7" right="0.7" top="0.75" bottom="0.75" header="0.3" footer="0.3"/>
  <pageSetup scale="69" orientation="portrait" horizontalDpi="300" verticalDpi="300" r:id="rId11"/>
  <rowBreaks count="1" manualBreakCount="1">
    <brk id="11" max="16383" man="1"/>
  </rowBreaks>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N15"/>
  <sheetViews>
    <sheetView showGridLines="0" showRowColHeaders="0" zoomScaleNormal="100" workbookViewId="0">
      <selection activeCell="A2" sqref="A2:N2"/>
    </sheetView>
  </sheetViews>
  <sheetFormatPr baseColWidth="10" defaultColWidth="8.83203125" defaultRowHeight="15" x14ac:dyDescent="0.2"/>
  <cols>
    <col min="10" max="11" width="8.33203125" customWidth="1"/>
    <col min="12" max="12" width="11.33203125" customWidth="1"/>
    <col min="13" max="13" width="6.83203125" customWidth="1"/>
  </cols>
  <sheetData>
    <row r="1" spans="1:14" ht="120.75" customHeight="1" x14ac:dyDescent="0.2">
      <c r="A1" s="151"/>
      <c r="B1" s="152"/>
      <c r="C1" s="225" t="s">
        <v>117</v>
      </c>
      <c r="D1" s="226"/>
      <c r="E1" s="226"/>
      <c r="F1" s="226"/>
      <c r="G1" s="226"/>
      <c r="H1" s="226"/>
      <c r="I1" s="226"/>
      <c r="J1" s="226"/>
      <c r="K1" s="226"/>
      <c r="L1" s="226"/>
      <c r="M1" s="226"/>
      <c r="N1" s="226"/>
    </row>
    <row r="2" spans="1:14" ht="116.25" customHeight="1" x14ac:dyDescent="0.2">
      <c r="A2" s="227" t="s">
        <v>185</v>
      </c>
      <c r="B2" s="227"/>
      <c r="C2" s="227"/>
      <c r="D2" s="227"/>
      <c r="E2" s="227"/>
      <c r="F2" s="227"/>
      <c r="G2" s="227"/>
      <c r="H2" s="227"/>
      <c r="I2" s="227"/>
      <c r="J2" s="227"/>
      <c r="K2" s="227"/>
      <c r="L2" s="227"/>
      <c r="M2" s="227"/>
      <c r="N2" s="227"/>
    </row>
    <row r="3" spans="1:14" ht="97.5" customHeight="1" x14ac:dyDescent="0.2">
      <c r="A3" s="216" t="s">
        <v>22</v>
      </c>
      <c r="B3" s="217"/>
      <c r="C3" s="218"/>
      <c r="D3" s="216" t="s">
        <v>12</v>
      </c>
      <c r="E3" s="217"/>
      <c r="F3" s="218"/>
      <c r="G3" s="228" t="s">
        <v>118</v>
      </c>
      <c r="H3" s="229"/>
      <c r="I3" s="230"/>
      <c r="J3" s="216" t="s">
        <v>10</v>
      </c>
      <c r="K3" s="218"/>
      <c r="L3" s="216" t="s">
        <v>120</v>
      </c>
      <c r="M3" s="217"/>
      <c r="N3" s="218"/>
    </row>
    <row r="4" spans="1:14" ht="130.5" customHeight="1" x14ac:dyDescent="0.2">
      <c r="A4" s="219"/>
      <c r="B4" s="220"/>
      <c r="C4" s="221"/>
      <c r="D4" s="231" t="s">
        <v>11</v>
      </c>
      <c r="E4" s="232"/>
      <c r="F4" s="233"/>
      <c r="G4" s="222" t="s">
        <v>119</v>
      </c>
      <c r="H4" s="223"/>
      <c r="I4" s="224"/>
      <c r="J4" s="219"/>
      <c r="K4" s="221"/>
      <c r="L4" s="219"/>
      <c r="M4" s="220"/>
      <c r="N4" s="221"/>
    </row>
    <row r="5" spans="1:14" ht="34" x14ac:dyDescent="0.2">
      <c r="A5" s="238" t="s">
        <v>13</v>
      </c>
      <c r="B5" s="239"/>
      <c r="C5" s="240"/>
      <c r="D5" s="247">
        <v>15</v>
      </c>
      <c r="E5" s="248"/>
      <c r="F5" s="262"/>
      <c r="G5" s="253">
        <v>15</v>
      </c>
      <c r="H5" s="254"/>
      <c r="I5" s="255"/>
      <c r="J5" s="247">
        <v>30</v>
      </c>
      <c r="K5" s="248"/>
      <c r="L5" s="23" t="s">
        <v>14</v>
      </c>
      <c r="M5" s="236" t="s">
        <v>15</v>
      </c>
      <c r="N5" s="237"/>
    </row>
    <row r="6" spans="1:14" ht="30" customHeight="1" x14ac:dyDescent="0.2">
      <c r="A6" s="241"/>
      <c r="B6" s="242"/>
      <c r="C6" s="243"/>
      <c r="D6" s="249"/>
      <c r="E6" s="263"/>
      <c r="F6" s="250"/>
      <c r="G6" s="256"/>
      <c r="H6" s="257"/>
      <c r="I6" s="258"/>
      <c r="J6" s="249"/>
      <c r="K6" s="250"/>
      <c r="L6" s="22">
        <v>2</v>
      </c>
      <c r="M6" s="265" t="s">
        <v>16</v>
      </c>
      <c r="N6" s="266"/>
    </row>
    <row r="7" spans="1:14" ht="30" customHeight="1" x14ac:dyDescent="0.2">
      <c r="A7" s="241"/>
      <c r="B7" s="242"/>
      <c r="C7" s="243"/>
      <c r="D7" s="249"/>
      <c r="E7" s="263"/>
      <c r="F7" s="250"/>
      <c r="G7" s="256"/>
      <c r="H7" s="257"/>
      <c r="I7" s="258"/>
      <c r="J7" s="249"/>
      <c r="K7" s="250"/>
      <c r="L7" s="16">
        <v>2</v>
      </c>
      <c r="M7" s="234" t="s">
        <v>17</v>
      </c>
      <c r="N7" s="235"/>
    </row>
    <row r="8" spans="1:14" ht="30" customHeight="1" x14ac:dyDescent="0.2">
      <c r="A8" s="241"/>
      <c r="B8" s="242"/>
      <c r="C8" s="243"/>
      <c r="D8" s="249"/>
      <c r="E8" s="263"/>
      <c r="F8" s="250"/>
      <c r="G8" s="256"/>
      <c r="H8" s="257"/>
      <c r="I8" s="258"/>
      <c r="J8" s="249"/>
      <c r="K8" s="250"/>
      <c r="L8" s="16">
        <v>2</v>
      </c>
      <c r="M8" s="234" t="s">
        <v>18</v>
      </c>
      <c r="N8" s="235"/>
    </row>
    <row r="9" spans="1:14" ht="30" customHeight="1" x14ac:dyDescent="0.2">
      <c r="A9" s="241"/>
      <c r="B9" s="242"/>
      <c r="C9" s="243"/>
      <c r="D9" s="249"/>
      <c r="E9" s="263"/>
      <c r="F9" s="250"/>
      <c r="G9" s="256"/>
      <c r="H9" s="257"/>
      <c r="I9" s="258"/>
      <c r="J9" s="249"/>
      <c r="K9" s="250"/>
      <c r="L9" s="16">
        <v>2</v>
      </c>
      <c r="M9" s="234" t="s">
        <v>19</v>
      </c>
      <c r="N9" s="235"/>
    </row>
    <row r="10" spans="1:14" ht="47.75" customHeight="1" x14ac:dyDescent="0.2">
      <c r="A10" s="241"/>
      <c r="B10" s="242"/>
      <c r="C10" s="243"/>
      <c r="D10" s="249"/>
      <c r="E10" s="263"/>
      <c r="F10" s="250"/>
      <c r="G10" s="256"/>
      <c r="H10" s="257"/>
      <c r="I10" s="258"/>
      <c r="J10" s="249"/>
      <c r="K10" s="250"/>
      <c r="L10" s="16">
        <v>2</v>
      </c>
      <c r="M10" s="234" t="s">
        <v>20</v>
      </c>
      <c r="N10" s="235"/>
    </row>
    <row r="11" spans="1:14" ht="30" customHeight="1" x14ac:dyDescent="0.2">
      <c r="A11" s="244"/>
      <c r="B11" s="245"/>
      <c r="C11" s="246"/>
      <c r="D11" s="251"/>
      <c r="E11" s="264"/>
      <c r="F11" s="252"/>
      <c r="G11" s="259"/>
      <c r="H11" s="260"/>
      <c r="I11" s="261"/>
      <c r="J11" s="251"/>
      <c r="K11" s="252"/>
      <c r="L11" s="16">
        <v>2</v>
      </c>
      <c r="M11" s="234" t="s">
        <v>21</v>
      </c>
      <c r="N11" s="235"/>
    </row>
    <row r="12" spans="1:14" ht="39" customHeight="1" x14ac:dyDescent="0.2">
      <c r="A12" s="268" t="s">
        <v>23</v>
      </c>
      <c r="B12" s="269"/>
      <c r="C12" s="270"/>
      <c r="D12" s="271">
        <v>30</v>
      </c>
      <c r="E12" s="272"/>
      <c r="F12" s="273"/>
      <c r="G12" s="274">
        <v>30</v>
      </c>
      <c r="H12" s="275"/>
      <c r="I12" s="276"/>
      <c r="J12" s="271">
        <v>60</v>
      </c>
      <c r="K12" s="273"/>
      <c r="L12" s="267" t="s">
        <v>24</v>
      </c>
      <c r="M12" s="236"/>
      <c r="N12" s="237"/>
    </row>
    <row r="13" spans="1:14" ht="39" customHeight="1" x14ac:dyDescent="0.2">
      <c r="A13" s="268" t="s">
        <v>25</v>
      </c>
      <c r="B13" s="269"/>
      <c r="C13" s="270"/>
      <c r="D13" s="271">
        <v>9</v>
      </c>
      <c r="E13" s="272"/>
      <c r="F13" s="273"/>
      <c r="G13" s="274">
        <v>9</v>
      </c>
      <c r="H13" s="275"/>
      <c r="I13" s="276"/>
      <c r="J13" s="271">
        <v>18</v>
      </c>
      <c r="K13" s="273"/>
      <c r="L13" s="267" t="s">
        <v>26</v>
      </c>
      <c r="M13" s="236"/>
      <c r="N13" s="237"/>
    </row>
    <row r="14" spans="1:14" s="13" customFormat="1" ht="29.25" customHeight="1" thickBot="1" x14ac:dyDescent="0.25">
      <c r="A14" s="27"/>
      <c r="B14" s="15"/>
      <c r="C14" s="24" t="s">
        <v>46</v>
      </c>
      <c r="D14" s="277">
        <v>54</v>
      </c>
      <c r="E14" s="277"/>
      <c r="F14" s="277"/>
      <c r="G14" s="278">
        <v>54</v>
      </c>
      <c r="H14" s="278"/>
      <c r="I14" s="278"/>
      <c r="J14" s="277">
        <v>108</v>
      </c>
      <c r="K14" s="277"/>
      <c r="L14" s="15"/>
      <c r="M14" s="15"/>
      <c r="N14" s="21"/>
    </row>
    <row r="15" spans="1:14" ht="16" thickTop="1" x14ac:dyDescent="0.2"/>
  </sheetData>
  <sheetProtection algorithmName="SHA-512" hashValue="idpVLbT+BDrDeA4hZ5PBvw5kRPFpOmYw1hdyIdYuGBk4PBEKqVP0ACoih8EqPtF47PqdD2l5Lij0zLRBVHurUA==" saltValue="fOXxL92UE9RTtXZtnQC1dQ==" spinCount="100000" sheet="1" insertColumns="0" insertRows="0" selectLockedCells="1"/>
  <mergeCells count="33">
    <mergeCell ref="J14:K14"/>
    <mergeCell ref="A12:C12"/>
    <mergeCell ref="D12:F12"/>
    <mergeCell ref="G12:I12"/>
    <mergeCell ref="J12:K12"/>
    <mergeCell ref="D14:F14"/>
    <mergeCell ref="G14:I14"/>
    <mergeCell ref="L12:N12"/>
    <mergeCell ref="A13:C13"/>
    <mergeCell ref="D13:F13"/>
    <mergeCell ref="G13:I13"/>
    <mergeCell ref="J13:K13"/>
    <mergeCell ref="L13:N13"/>
    <mergeCell ref="M11:N11"/>
    <mergeCell ref="M5:N5"/>
    <mergeCell ref="A5:C11"/>
    <mergeCell ref="J5:K11"/>
    <mergeCell ref="G5:I11"/>
    <mergeCell ref="D5:F11"/>
    <mergeCell ref="M6:N6"/>
    <mergeCell ref="M7:N7"/>
    <mergeCell ref="M8:N8"/>
    <mergeCell ref="M9:N9"/>
    <mergeCell ref="M10:N10"/>
    <mergeCell ref="A3:C4"/>
    <mergeCell ref="G4:I4"/>
    <mergeCell ref="J3:K4"/>
    <mergeCell ref="L3:N4"/>
    <mergeCell ref="C1:N1"/>
    <mergeCell ref="A2:N2"/>
    <mergeCell ref="D3:F3"/>
    <mergeCell ref="G3:I3"/>
    <mergeCell ref="D4:F4"/>
  </mergeCells>
  <printOptions horizontalCentered="1" verticalCentered="1"/>
  <pageMargins left="0.25" right="0.25" top="0.25" bottom="0.25" header="0.05" footer="0.05"/>
  <pageSetup orientation="landscape" horizontalDpi="300" verticalDpi="300" r:id="rId1"/>
  <rowBreaks count="1" manualBreakCount="1">
    <brk id="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K22"/>
  <sheetViews>
    <sheetView showGridLines="0" showRowColHeaders="0" zoomScaleNormal="100" workbookViewId="0">
      <selection activeCell="B6" sqref="B6:J6"/>
    </sheetView>
  </sheetViews>
  <sheetFormatPr baseColWidth="10" defaultColWidth="8.83203125" defaultRowHeight="15" x14ac:dyDescent="0.2"/>
  <cols>
    <col min="1" max="2" width="17.6640625" customWidth="1"/>
    <col min="3" max="3" width="29.83203125" customWidth="1"/>
    <col min="4" max="9" width="7.6640625" customWidth="1"/>
    <col min="10" max="11" width="7.33203125" customWidth="1"/>
  </cols>
  <sheetData>
    <row r="1" spans="1:11" ht="135" customHeight="1" x14ac:dyDescent="0.2">
      <c r="A1" s="153"/>
      <c r="B1" s="295" t="s">
        <v>223</v>
      </c>
      <c r="C1" s="295"/>
      <c r="D1" s="295"/>
      <c r="E1" s="295"/>
      <c r="F1" s="295"/>
      <c r="G1" s="295"/>
      <c r="H1" s="295"/>
      <c r="I1" s="295"/>
      <c r="J1" s="295"/>
      <c r="K1" s="295"/>
    </row>
    <row r="2" spans="1:11" ht="62.25" customHeight="1" x14ac:dyDescent="0.2">
      <c r="A2" s="279" t="s">
        <v>130</v>
      </c>
      <c r="B2" s="279"/>
      <c r="C2" s="279"/>
      <c r="D2" s="279"/>
      <c r="E2" s="279"/>
      <c r="F2" s="279"/>
      <c r="G2" s="279"/>
      <c r="H2" s="279"/>
      <c r="I2" s="279"/>
      <c r="J2" s="279"/>
      <c r="K2" s="279"/>
    </row>
    <row r="3" spans="1:11" ht="196.5" customHeight="1" x14ac:dyDescent="0.2">
      <c r="A3" s="279" t="s">
        <v>132</v>
      </c>
      <c r="B3" s="279"/>
      <c r="C3" s="279"/>
      <c r="D3" s="279"/>
      <c r="E3" s="279"/>
      <c r="F3" s="279"/>
      <c r="G3" s="279"/>
      <c r="H3" s="279"/>
      <c r="I3" s="279"/>
      <c r="J3" s="279"/>
      <c r="K3" s="279"/>
    </row>
    <row r="4" spans="1:11" ht="211.5" customHeight="1" x14ac:dyDescent="0.2">
      <c r="A4" s="279" t="s">
        <v>131</v>
      </c>
      <c r="B4" s="279"/>
      <c r="C4" s="279"/>
      <c r="D4" s="279"/>
      <c r="E4" s="279"/>
      <c r="F4" s="279"/>
      <c r="G4" s="279"/>
      <c r="H4" s="279"/>
      <c r="I4" s="279"/>
      <c r="J4" s="279"/>
      <c r="K4" s="279"/>
    </row>
    <row r="5" spans="1:11" ht="15.75" customHeight="1" x14ac:dyDescent="0.2">
      <c r="A5" s="294" t="s">
        <v>129</v>
      </c>
      <c r="B5" s="294"/>
      <c r="C5" s="294"/>
      <c r="D5" s="294"/>
      <c r="E5" s="294"/>
      <c r="F5" s="294"/>
      <c r="G5" s="294"/>
      <c r="H5" s="294"/>
      <c r="I5" s="69"/>
      <c r="J5" s="69"/>
      <c r="K5" s="69"/>
    </row>
    <row r="6" spans="1:11" ht="39" customHeight="1" x14ac:dyDescent="0.2">
      <c r="A6" s="67">
        <v>1</v>
      </c>
      <c r="B6" s="293" t="s">
        <v>27</v>
      </c>
      <c r="C6" s="293"/>
      <c r="D6" s="293"/>
      <c r="E6" s="293"/>
      <c r="F6" s="293"/>
      <c r="G6" s="293"/>
      <c r="H6" s="293"/>
      <c r="I6" s="293"/>
      <c r="J6" s="293"/>
      <c r="K6" s="60"/>
    </row>
    <row r="7" spans="1:11" ht="51.75" customHeight="1" x14ac:dyDescent="0.2">
      <c r="A7" s="67">
        <v>2</v>
      </c>
      <c r="B7" s="293" t="s">
        <v>71</v>
      </c>
      <c r="C7" s="293"/>
      <c r="D7" s="293"/>
      <c r="E7" s="293"/>
      <c r="F7" s="293"/>
      <c r="G7" s="293"/>
      <c r="H7" s="293"/>
      <c r="I7" s="293"/>
      <c r="J7" s="293"/>
      <c r="K7" s="60"/>
    </row>
    <row r="8" spans="1:11" ht="84" customHeight="1" x14ac:dyDescent="0.2">
      <c r="A8" s="216" t="s">
        <v>28</v>
      </c>
      <c r="B8" s="217"/>
      <c r="C8" s="291" t="s">
        <v>126</v>
      </c>
      <c r="D8" s="280" t="s">
        <v>12</v>
      </c>
      <c r="E8" s="281"/>
      <c r="F8" s="282"/>
      <c r="G8" s="283" t="s">
        <v>9</v>
      </c>
      <c r="H8" s="284"/>
      <c r="I8" s="285"/>
      <c r="J8" s="280" t="s">
        <v>35</v>
      </c>
      <c r="K8" s="282"/>
    </row>
    <row r="9" spans="1:11" ht="129" customHeight="1" x14ac:dyDescent="0.2">
      <c r="A9" s="219"/>
      <c r="B9" s="220"/>
      <c r="C9" s="292"/>
      <c r="D9" s="231" t="s">
        <v>39</v>
      </c>
      <c r="E9" s="232"/>
      <c r="F9" s="233"/>
      <c r="G9" s="288" t="s">
        <v>119</v>
      </c>
      <c r="H9" s="289"/>
      <c r="I9" s="290"/>
      <c r="J9" s="286"/>
      <c r="K9" s="287"/>
    </row>
    <row r="10" spans="1:11" ht="66.5" customHeight="1" x14ac:dyDescent="0.2">
      <c r="A10" s="302" t="s">
        <v>29</v>
      </c>
      <c r="B10" s="303"/>
      <c r="C10" s="9" t="s">
        <v>45</v>
      </c>
      <c r="D10" s="317">
        <v>18</v>
      </c>
      <c r="E10" s="318"/>
      <c r="F10" s="319"/>
      <c r="G10" s="320">
        <v>9</v>
      </c>
      <c r="H10" s="321"/>
      <c r="I10" s="322"/>
      <c r="J10" s="304">
        <v>27</v>
      </c>
      <c r="K10" s="306"/>
    </row>
    <row r="11" spans="1:11" ht="64" customHeight="1" x14ac:dyDescent="0.2">
      <c r="A11" s="302" t="s">
        <v>34</v>
      </c>
      <c r="B11" s="303"/>
      <c r="C11" s="9" t="s">
        <v>44</v>
      </c>
      <c r="D11" s="304">
        <v>12</v>
      </c>
      <c r="E11" s="305"/>
      <c r="F11" s="306"/>
      <c r="G11" s="307">
        <v>6</v>
      </c>
      <c r="H11" s="308"/>
      <c r="I11" s="309"/>
      <c r="J11" s="304">
        <v>18</v>
      </c>
      <c r="K11" s="306"/>
    </row>
    <row r="12" spans="1:11" ht="47.75" customHeight="1" x14ac:dyDescent="0.2">
      <c r="A12" s="297" t="s">
        <v>144</v>
      </c>
      <c r="B12" s="298"/>
      <c r="C12" s="9" t="s">
        <v>36</v>
      </c>
      <c r="D12" s="299" t="s">
        <v>153</v>
      </c>
      <c r="E12" s="300"/>
      <c r="F12" s="301"/>
      <c r="G12" s="323" t="s">
        <v>155</v>
      </c>
      <c r="H12" s="324"/>
      <c r="I12" s="325"/>
      <c r="J12" s="317">
        <v>6</v>
      </c>
      <c r="K12" s="319"/>
    </row>
    <row r="13" spans="1:11" ht="112" customHeight="1" x14ac:dyDescent="0.2">
      <c r="A13" s="297" t="s">
        <v>145</v>
      </c>
      <c r="B13" s="298"/>
      <c r="C13" s="9" t="s">
        <v>125</v>
      </c>
      <c r="D13" s="299" t="s">
        <v>153</v>
      </c>
      <c r="E13" s="300"/>
      <c r="F13" s="301"/>
      <c r="G13" s="326"/>
      <c r="H13" s="327"/>
      <c r="I13" s="328"/>
      <c r="J13" s="329"/>
      <c r="K13" s="330"/>
    </row>
    <row r="14" spans="1:11" ht="78" customHeight="1" x14ac:dyDescent="0.2">
      <c r="A14" s="297" t="s">
        <v>146</v>
      </c>
      <c r="B14" s="310"/>
      <c r="C14" s="9" t="s">
        <v>37</v>
      </c>
      <c r="D14" s="299" t="s">
        <v>153</v>
      </c>
      <c r="E14" s="300"/>
      <c r="F14" s="301"/>
      <c r="G14" s="311" t="s">
        <v>155</v>
      </c>
      <c r="H14" s="312"/>
      <c r="I14" s="313"/>
      <c r="J14" s="304">
        <v>4</v>
      </c>
      <c r="K14" s="306"/>
    </row>
    <row r="15" spans="1:11" ht="78.5" customHeight="1" x14ac:dyDescent="0.2">
      <c r="A15" s="297" t="s">
        <v>147</v>
      </c>
      <c r="B15" s="310"/>
      <c r="C15" s="9" t="s">
        <v>38</v>
      </c>
      <c r="D15" s="315">
        <v>12</v>
      </c>
      <c r="E15" s="305"/>
      <c r="F15" s="306"/>
      <c r="G15" s="316">
        <v>6</v>
      </c>
      <c r="H15" s="308"/>
      <c r="I15" s="309"/>
      <c r="J15" s="304">
        <v>18</v>
      </c>
      <c r="K15" s="306"/>
    </row>
    <row r="16" spans="1:11" ht="63" customHeight="1" x14ac:dyDescent="0.2">
      <c r="A16" s="302" t="s">
        <v>148</v>
      </c>
      <c r="B16" s="314"/>
      <c r="C16" s="9" t="s">
        <v>43</v>
      </c>
      <c r="D16" s="299" t="s">
        <v>153</v>
      </c>
      <c r="E16" s="300"/>
      <c r="F16" s="301"/>
      <c r="G16" s="311" t="s">
        <v>154</v>
      </c>
      <c r="H16" s="312"/>
      <c r="I16" s="313"/>
      <c r="J16" s="304">
        <v>3</v>
      </c>
      <c r="K16" s="306"/>
    </row>
    <row r="17" spans="1:11" ht="64.25" customHeight="1" x14ac:dyDescent="0.2">
      <c r="A17" s="302" t="s">
        <v>149</v>
      </c>
      <c r="B17" s="314"/>
      <c r="C17" s="9" t="s">
        <v>36</v>
      </c>
      <c r="D17" s="315">
        <v>10</v>
      </c>
      <c r="E17" s="305"/>
      <c r="F17" s="306"/>
      <c r="G17" s="316">
        <v>6</v>
      </c>
      <c r="H17" s="308"/>
      <c r="I17" s="309"/>
      <c r="J17" s="304">
        <v>16</v>
      </c>
      <c r="K17" s="306"/>
    </row>
    <row r="18" spans="1:11" ht="89" customHeight="1" x14ac:dyDescent="0.2">
      <c r="A18" s="297" t="s">
        <v>150</v>
      </c>
      <c r="B18" s="310"/>
      <c r="C18" s="9" t="s">
        <v>41</v>
      </c>
      <c r="D18" s="315">
        <v>8</v>
      </c>
      <c r="E18" s="305"/>
      <c r="F18" s="306"/>
      <c r="G18" s="316">
        <v>4</v>
      </c>
      <c r="H18" s="308"/>
      <c r="I18" s="309"/>
      <c r="J18" s="304">
        <v>12</v>
      </c>
      <c r="K18" s="306"/>
    </row>
    <row r="19" spans="1:11" ht="77" customHeight="1" x14ac:dyDescent="0.2">
      <c r="A19" s="297" t="s">
        <v>151</v>
      </c>
      <c r="B19" s="310"/>
      <c r="C19" s="9" t="s">
        <v>42</v>
      </c>
      <c r="D19" s="315">
        <v>8</v>
      </c>
      <c r="E19" s="305"/>
      <c r="F19" s="306"/>
      <c r="G19" s="316">
        <v>4</v>
      </c>
      <c r="H19" s="308"/>
      <c r="I19" s="309"/>
      <c r="J19" s="304">
        <v>12</v>
      </c>
      <c r="K19" s="306"/>
    </row>
    <row r="20" spans="1:11" ht="177.5" customHeight="1" x14ac:dyDescent="0.2">
      <c r="A20" s="297" t="s">
        <v>152</v>
      </c>
      <c r="B20" s="310"/>
      <c r="C20" s="9" t="s">
        <v>40</v>
      </c>
      <c r="D20" s="315">
        <v>12</v>
      </c>
      <c r="E20" s="305"/>
      <c r="F20" s="306"/>
      <c r="G20" s="316">
        <v>6</v>
      </c>
      <c r="H20" s="308"/>
      <c r="I20" s="309"/>
      <c r="J20" s="304">
        <v>18</v>
      </c>
      <c r="K20" s="306"/>
    </row>
    <row r="21" spans="1:11" s="12" customFormat="1" ht="29.25" customHeight="1" thickBot="1" x14ac:dyDescent="0.3">
      <c r="A21" s="20"/>
      <c r="B21" s="10"/>
      <c r="C21" s="25" t="s">
        <v>46</v>
      </c>
      <c r="D21" s="277">
        <v>88</v>
      </c>
      <c r="E21" s="277"/>
      <c r="F21" s="277"/>
      <c r="G21" s="331">
        <v>46</v>
      </c>
      <c r="H21" s="331"/>
      <c r="I21" s="331"/>
      <c r="J21" s="277">
        <v>134</v>
      </c>
      <c r="K21" s="296"/>
    </row>
    <row r="22" spans="1:11" ht="16" thickTop="1" x14ac:dyDescent="0.2"/>
  </sheetData>
  <sheetProtection algorithmName="SHA-512" hashValue="BiMIOPAd/dlMBl/pelslE5pP0yZHzeRlqunSZuezajx5To1FCIPMPBop9Mf1D916ohtgjhAgzt97aSUIZdwHBg==" saltValue="mSug/ASchFTxVmU8f0/Qeg==" spinCount="100000" sheet="1" selectLockedCells="1"/>
  <mergeCells count="59">
    <mergeCell ref="A18:B18"/>
    <mergeCell ref="D18:F18"/>
    <mergeCell ref="G18:I18"/>
    <mergeCell ref="J18:K18"/>
    <mergeCell ref="J19:K19"/>
    <mergeCell ref="A19:B19"/>
    <mergeCell ref="D19:F19"/>
    <mergeCell ref="G19:I19"/>
    <mergeCell ref="A20:B20"/>
    <mergeCell ref="D20:F20"/>
    <mergeCell ref="G20:I20"/>
    <mergeCell ref="J20:K20"/>
    <mergeCell ref="D21:F21"/>
    <mergeCell ref="G21:I21"/>
    <mergeCell ref="G17:I17"/>
    <mergeCell ref="A10:B10"/>
    <mergeCell ref="D10:F10"/>
    <mergeCell ref="G10:I10"/>
    <mergeCell ref="J10:K10"/>
    <mergeCell ref="A16:B16"/>
    <mergeCell ref="D16:F16"/>
    <mergeCell ref="G16:I16"/>
    <mergeCell ref="J16:K16"/>
    <mergeCell ref="G12:I13"/>
    <mergeCell ref="J12:K13"/>
    <mergeCell ref="A15:B15"/>
    <mergeCell ref="D15:F15"/>
    <mergeCell ref="G15:I15"/>
    <mergeCell ref="J15:K15"/>
    <mergeCell ref="J17:K17"/>
    <mergeCell ref="B1:K1"/>
    <mergeCell ref="J21:K21"/>
    <mergeCell ref="A13:B13"/>
    <mergeCell ref="D13:F13"/>
    <mergeCell ref="A11:B11"/>
    <mergeCell ref="D11:F11"/>
    <mergeCell ref="G11:I11"/>
    <mergeCell ref="J11:K11"/>
    <mergeCell ref="A14:B14"/>
    <mergeCell ref="D14:F14"/>
    <mergeCell ref="G14:I14"/>
    <mergeCell ref="J14:K14"/>
    <mergeCell ref="A12:B12"/>
    <mergeCell ref="D12:F12"/>
    <mergeCell ref="A17:B17"/>
    <mergeCell ref="D17:F17"/>
    <mergeCell ref="A2:K2"/>
    <mergeCell ref="A8:B9"/>
    <mergeCell ref="D8:F8"/>
    <mergeCell ref="G8:I8"/>
    <mergeCell ref="J8:K9"/>
    <mergeCell ref="D9:F9"/>
    <mergeCell ref="G9:I9"/>
    <mergeCell ref="A3:K3"/>
    <mergeCell ref="A4:K4"/>
    <mergeCell ref="C8:C9"/>
    <mergeCell ref="B6:J6"/>
    <mergeCell ref="A5:H5"/>
    <mergeCell ref="B7:J7"/>
  </mergeCells>
  <hyperlinks>
    <hyperlink ref="B6:J6" r:id="rId1" display="(see Elder A. Clinical Skills Assessment in the Twenty-First Century. Med Clin North Am. 2018 May;102(3):545-558. doi: 10.1016/j.mcna.2017.12.014. PMID: 29650075.)" xr:uid="{00000000-0004-0000-0200-000000000000}"/>
    <hyperlink ref="B7:J7" r:id="rId2" display="(see Boulet JR, Murray D, Kras J, Woodhouse J, McAllister J, Ziv A. Reliability and validity of a simulation-based acute care skills assessment for medical students and residents. Anesthesiology. 2003 Dec;99(6):1270-80. doi: 10.1097/00000542-200312000-000" xr:uid="{00000000-0004-0000-0200-000001000000}"/>
  </hyperlinks>
  <printOptions horizontalCentered="1" verticalCentered="1"/>
  <pageMargins left="0.25" right="0.25" top="0.25" bottom="0.25" header="0.05" footer="0.05"/>
  <pageSetup orientation="landscape" horizontalDpi="300" verticalDpi="300" r:id="rId3"/>
  <rowBreaks count="2" manualBreakCount="2">
    <brk id="4" max="16383" man="1"/>
    <brk id="7"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J33"/>
  <sheetViews>
    <sheetView showGridLines="0" showRowColHeaders="0" zoomScaleNormal="100" workbookViewId="0">
      <selection activeCell="B9" sqref="B9:I9"/>
    </sheetView>
  </sheetViews>
  <sheetFormatPr baseColWidth="10" defaultColWidth="9.33203125" defaultRowHeight="15" x14ac:dyDescent="0.2"/>
  <cols>
    <col min="1" max="2" width="19.6640625" customWidth="1"/>
    <col min="3" max="3" width="21.5" customWidth="1"/>
    <col min="4" max="6" width="7.6640625" customWidth="1"/>
    <col min="7" max="7" width="13.33203125" customWidth="1"/>
    <col min="8" max="10" width="9.5" customWidth="1"/>
  </cols>
  <sheetData>
    <row r="1" spans="1:10" ht="117" customHeight="1" x14ac:dyDescent="0.2">
      <c r="A1" s="154"/>
      <c r="B1" s="337" t="s">
        <v>47</v>
      </c>
      <c r="C1" s="338"/>
      <c r="D1" s="338"/>
      <c r="E1" s="338"/>
      <c r="F1" s="338"/>
      <c r="G1" s="338"/>
      <c r="H1" s="338"/>
      <c r="I1" s="338"/>
      <c r="J1" s="338"/>
    </row>
    <row r="2" spans="1:10" ht="132.75" customHeight="1" x14ac:dyDescent="0.2">
      <c r="A2" s="352" t="s">
        <v>138</v>
      </c>
      <c r="B2" s="352"/>
      <c r="C2" s="352"/>
      <c r="D2" s="352"/>
      <c r="E2" s="352"/>
      <c r="F2" s="352"/>
      <c r="G2" s="352"/>
      <c r="H2" s="352"/>
      <c r="I2" s="352"/>
      <c r="J2" s="352"/>
    </row>
    <row r="3" spans="1:10" ht="74.25" customHeight="1" x14ac:dyDescent="0.2">
      <c r="A3" s="352" t="s">
        <v>137</v>
      </c>
      <c r="B3" s="352"/>
      <c r="C3" s="352"/>
      <c r="D3" s="352"/>
      <c r="E3" s="352"/>
      <c r="F3" s="352"/>
      <c r="G3" s="352"/>
      <c r="H3" s="352"/>
      <c r="I3" s="352"/>
      <c r="J3" s="352"/>
    </row>
    <row r="4" spans="1:10" ht="210.75" customHeight="1" x14ac:dyDescent="0.2">
      <c r="A4" s="352" t="s">
        <v>212</v>
      </c>
      <c r="B4" s="352"/>
      <c r="C4" s="352"/>
      <c r="D4" s="352"/>
      <c r="E4" s="352"/>
      <c r="F4" s="352"/>
      <c r="G4" s="352"/>
      <c r="H4" s="352"/>
      <c r="I4" s="352"/>
      <c r="J4" s="352"/>
    </row>
    <row r="5" spans="1:10" ht="98.25" customHeight="1" x14ac:dyDescent="0.2">
      <c r="A5" s="352" t="s">
        <v>133</v>
      </c>
      <c r="B5" s="352"/>
      <c r="C5" s="352"/>
      <c r="D5" s="352"/>
      <c r="E5" s="352"/>
      <c r="F5" s="352"/>
      <c r="G5" s="352"/>
      <c r="H5" s="352"/>
      <c r="I5" s="352"/>
      <c r="J5" s="352"/>
    </row>
    <row r="6" spans="1:10" ht="162.75" customHeight="1" x14ac:dyDescent="0.2">
      <c r="A6" s="352" t="s">
        <v>135</v>
      </c>
      <c r="B6" s="352"/>
      <c r="C6" s="352"/>
      <c r="D6" s="352"/>
      <c r="E6" s="352"/>
      <c r="F6" s="352"/>
      <c r="G6" s="352"/>
      <c r="H6" s="352"/>
      <c r="I6" s="352"/>
      <c r="J6" s="352"/>
    </row>
    <row r="7" spans="1:10" ht="117" customHeight="1" x14ac:dyDescent="0.2">
      <c r="A7" s="352" t="s">
        <v>136</v>
      </c>
      <c r="B7" s="352"/>
      <c r="C7" s="352"/>
      <c r="D7" s="352"/>
      <c r="E7" s="352"/>
      <c r="F7" s="352"/>
      <c r="G7" s="352"/>
      <c r="H7" s="352"/>
      <c r="I7" s="352"/>
      <c r="J7" s="352"/>
    </row>
    <row r="8" spans="1:10" ht="19.5" customHeight="1" x14ac:dyDescent="0.2">
      <c r="A8" s="342" t="s">
        <v>129</v>
      </c>
      <c r="B8" s="342"/>
      <c r="C8" s="342"/>
      <c r="D8" s="342"/>
      <c r="E8" s="342"/>
      <c r="F8" s="342"/>
      <c r="G8" s="342"/>
      <c r="H8" s="342"/>
      <c r="I8" s="74"/>
      <c r="J8" s="74"/>
    </row>
    <row r="9" spans="1:10" ht="36" customHeight="1" x14ac:dyDescent="0.2">
      <c r="A9" s="71">
        <v>1</v>
      </c>
      <c r="B9" s="343" t="s">
        <v>48</v>
      </c>
      <c r="C9" s="343"/>
      <c r="D9" s="343"/>
      <c r="E9" s="343"/>
      <c r="F9" s="343"/>
      <c r="G9" s="343"/>
      <c r="H9" s="343"/>
      <c r="I9" s="343"/>
      <c r="J9" s="70"/>
    </row>
    <row r="10" spans="1:10" ht="53.25" customHeight="1" x14ac:dyDescent="0.2">
      <c r="A10" s="71">
        <v>2</v>
      </c>
      <c r="B10" s="343" t="s">
        <v>70</v>
      </c>
      <c r="C10" s="343"/>
      <c r="D10" s="343"/>
      <c r="E10" s="343"/>
      <c r="F10" s="343"/>
      <c r="G10" s="343"/>
      <c r="H10" s="343"/>
      <c r="I10" s="343"/>
      <c r="J10" s="72"/>
    </row>
    <row r="11" spans="1:10" ht="40.5" customHeight="1" x14ac:dyDescent="0.2">
      <c r="A11" s="71">
        <v>3</v>
      </c>
      <c r="B11" s="343" t="s">
        <v>49</v>
      </c>
      <c r="C11" s="343"/>
      <c r="D11" s="343"/>
      <c r="E11" s="343"/>
      <c r="F11" s="343"/>
      <c r="G11" s="343"/>
      <c r="H11" s="343"/>
      <c r="I11" s="343"/>
      <c r="J11" s="61"/>
    </row>
    <row r="12" spans="1:10" ht="35.25" customHeight="1" x14ac:dyDescent="0.2">
      <c r="A12" s="73" t="s">
        <v>134</v>
      </c>
      <c r="B12" s="343" t="s">
        <v>72</v>
      </c>
      <c r="C12" s="343"/>
      <c r="D12" s="343"/>
      <c r="E12" s="343"/>
      <c r="F12" s="343"/>
      <c r="G12" s="343"/>
      <c r="H12" s="343"/>
      <c r="I12" s="343"/>
      <c r="J12" s="61"/>
    </row>
    <row r="13" spans="1:10" ht="59.25" customHeight="1" x14ac:dyDescent="0.2">
      <c r="A13" s="280" t="s">
        <v>50</v>
      </c>
      <c r="B13" s="282"/>
      <c r="C13" s="350" t="s">
        <v>91</v>
      </c>
      <c r="D13" s="344" t="s">
        <v>89</v>
      </c>
      <c r="E13" s="345"/>
      <c r="F13" s="346"/>
      <c r="G13" s="350" t="s">
        <v>51</v>
      </c>
      <c r="H13" s="344" t="s">
        <v>90</v>
      </c>
      <c r="I13" s="345"/>
      <c r="J13" s="346"/>
    </row>
    <row r="14" spans="1:10" ht="58.5" customHeight="1" x14ac:dyDescent="0.2">
      <c r="A14" s="353"/>
      <c r="B14" s="354"/>
      <c r="C14" s="351"/>
      <c r="D14" s="347"/>
      <c r="E14" s="348"/>
      <c r="F14" s="349"/>
      <c r="G14" s="351"/>
      <c r="H14" s="347"/>
      <c r="I14" s="348"/>
      <c r="J14" s="349"/>
    </row>
    <row r="15" spans="1:10" ht="34.25" customHeight="1" x14ac:dyDescent="0.2">
      <c r="A15" s="17"/>
      <c r="B15" s="19"/>
      <c r="C15" s="62" t="s">
        <v>121</v>
      </c>
      <c r="D15" s="339" t="s">
        <v>122</v>
      </c>
      <c r="E15" s="340"/>
      <c r="F15" s="341"/>
      <c r="G15" s="19"/>
      <c r="H15" s="18"/>
      <c r="I15" s="18"/>
      <c r="J15" s="14"/>
    </row>
    <row r="16" spans="1:10" ht="22" customHeight="1" x14ac:dyDescent="0.2">
      <c r="A16" s="302" t="s">
        <v>127</v>
      </c>
      <c r="B16" s="303"/>
      <c r="C16" s="26">
        <v>2</v>
      </c>
      <c r="D16" s="355">
        <v>25</v>
      </c>
      <c r="E16" s="356"/>
      <c r="F16" s="357"/>
      <c r="G16" s="26">
        <v>27</v>
      </c>
      <c r="H16" s="332" t="s">
        <v>52</v>
      </c>
      <c r="I16" s="332"/>
      <c r="J16" s="333"/>
    </row>
    <row r="17" spans="1:10" ht="22" customHeight="1" x14ac:dyDescent="0.2">
      <c r="A17" s="302" t="s">
        <v>76</v>
      </c>
      <c r="B17" s="303"/>
      <c r="C17" s="26">
        <v>2</v>
      </c>
      <c r="D17" s="334" t="s">
        <v>31</v>
      </c>
      <c r="E17" s="335"/>
      <c r="F17" s="336"/>
      <c r="G17" s="26">
        <v>4</v>
      </c>
      <c r="H17" s="332"/>
      <c r="I17" s="332"/>
      <c r="J17" s="333"/>
    </row>
    <row r="18" spans="1:10" ht="22" customHeight="1" x14ac:dyDescent="0.2">
      <c r="A18" s="302" t="s">
        <v>77</v>
      </c>
      <c r="B18" s="303"/>
      <c r="C18" s="26">
        <v>2</v>
      </c>
      <c r="D18" s="334">
        <v>10</v>
      </c>
      <c r="E18" s="335"/>
      <c r="F18" s="336"/>
      <c r="G18" s="26">
        <v>12</v>
      </c>
      <c r="H18" s="332" t="s">
        <v>52</v>
      </c>
      <c r="I18" s="332"/>
      <c r="J18" s="333"/>
    </row>
    <row r="19" spans="1:10" ht="22" customHeight="1" x14ac:dyDescent="0.2">
      <c r="A19" s="302" t="s">
        <v>78</v>
      </c>
      <c r="B19" s="303"/>
      <c r="C19" s="26">
        <v>2</v>
      </c>
      <c r="D19" s="334">
        <v>2</v>
      </c>
      <c r="E19" s="335"/>
      <c r="F19" s="336"/>
      <c r="G19" s="26">
        <v>4</v>
      </c>
      <c r="H19" s="332"/>
      <c r="I19" s="332"/>
      <c r="J19" s="333"/>
    </row>
    <row r="20" spans="1:10" ht="22" customHeight="1" x14ac:dyDescent="0.2">
      <c r="A20" s="302" t="s">
        <v>79</v>
      </c>
      <c r="B20" s="303"/>
      <c r="C20" s="26">
        <v>4</v>
      </c>
      <c r="D20" s="334" t="s">
        <v>31</v>
      </c>
      <c r="E20" s="335"/>
      <c r="F20" s="336"/>
      <c r="G20" s="26">
        <v>6</v>
      </c>
      <c r="H20" s="332"/>
      <c r="I20" s="332"/>
      <c r="J20" s="333"/>
    </row>
    <row r="21" spans="1:10" ht="22" customHeight="1" x14ac:dyDescent="0.2">
      <c r="A21" s="302" t="s">
        <v>30</v>
      </c>
      <c r="B21" s="303"/>
      <c r="C21" s="26">
        <v>4</v>
      </c>
      <c r="D21" s="334" t="s">
        <v>33</v>
      </c>
      <c r="E21" s="335"/>
      <c r="F21" s="336"/>
      <c r="G21" s="26">
        <v>14</v>
      </c>
      <c r="H21" s="332"/>
      <c r="I21" s="332"/>
      <c r="J21" s="333"/>
    </row>
    <row r="22" spans="1:10" ht="22" customHeight="1" x14ac:dyDescent="0.2">
      <c r="A22" s="302" t="s">
        <v>80</v>
      </c>
      <c r="B22" s="303"/>
      <c r="C22" s="26">
        <v>2</v>
      </c>
      <c r="D22" s="334" t="s">
        <v>33</v>
      </c>
      <c r="E22" s="335"/>
      <c r="F22" s="336"/>
      <c r="G22" s="26">
        <v>12</v>
      </c>
      <c r="H22" s="332" t="s">
        <v>52</v>
      </c>
      <c r="I22" s="332"/>
      <c r="J22" s="333"/>
    </row>
    <row r="23" spans="1:10" ht="22" customHeight="1" x14ac:dyDescent="0.2">
      <c r="A23" s="302" t="s">
        <v>81</v>
      </c>
      <c r="B23" s="303"/>
      <c r="C23" s="26">
        <v>2</v>
      </c>
      <c r="D23" s="334" t="s">
        <v>31</v>
      </c>
      <c r="E23" s="335"/>
      <c r="F23" s="336"/>
      <c r="G23" s="26">
        <v>4</v>
      </c>
      <c r="H23" s="332"/>
      <c r="I23" s="332"/>
      <c r="J23" s="333"/>
    </row>
    <row r="24" spans="1:10" ht="22" customHeight="1" x14ac:dyDescent="0.2">
      <c r="A24" s="297" t="s">
        <v>213</v>
      </c>
      <c r="B24" s="298"/>
      <c r="C24" s="26">
        <v>2</v>
      </c>
      <c r="D24" s="334" t="s">
        <v>31</v>
      </c>
      <c r="E24" s="335"/>
      <c r="F24" s="336"/>
      <c r="G24" s="26">
        <v>4</v>
      </c>
      <c r="H24" s="332"/>
      <c r="I24" s="332"/>
      <c r="J24" s="333"/>
    </row>
    <row r="25" spans="1:10" ht="22" customHeight="1" x14ac:dyDescent="0.2">
      <c r="A25" s="302" t="s">
        <v>82</v>
      </c>
      <c r="B25" s="303"/>
      <c r="C25" s="26">
        <v>2</v>
      </c>
      <c r="D25" s="334" t="s">
        <v>31</v>
      </c>
      <c r="E25" s="335"/>
      <c r="F25" s="336"/>
      <c r="G25" s="26">
        <v>4</v>
      </c>
      <c r="H25" s="332"/>
      <c r="I25" s="332"/>
      <c r="J25" s="333"/>
    </row>
    <row r="26" spans="1:10" ht="22" customHeight="1" x14ac:dyDescent="0.2">
      <c r="A26" s="302" t="s">
        <v>83</v>
      </c>
      <c r="B26" s="303"/>
      <c r="C26" s="26">
        <v>2</v>
      </c>
      <c r="D26" s="334" t="s">
        <v>33</v>
      </c>
      <c r="E26" s="335"/>
      <c r="F26" s="336"/>
      <c r="G26" s="26">
        <v>12</v>
      </c>
      <c r="H26" s="332"/>
      <c r="I26" s="332"/>
      <c r="J26" s="333"/>
    </row>
    <row r="27" spans="1:10" ht="30" customHeight="1" x14ac:dyDescent="0.2">
      <c r="A27" s="297" t="s">
        <v>84</v>
      </c>
      <c r="B27" s="298"/>
      <c r="C27" s="26">
        <v>2</v>
      </c>
      <c r="D27" s="334" t="s">
        <v>31</v>
      </c>
      <c r="E27" s="335"/>
      <c r="F27" s="336"/>
      <c r="G27" s="26">
        <v>4</v>
      </c>
      <c r="H27" s="332"/>
      <c r="I27" s="332"/>
      <c r="J27" s="333"/>
    </row>
    <row r="28" spans="1:10" ht="22" customHeight="1" x14ac:dyDescent="0.2">
      <c r="A28" s="302" t="s">
        <v>85</v>
      </c>
      <c r="B28" s="303"/>
      <c r="C28" s="26">
        <v>2</v>
      </c>
      <c r="D28" s="334" t="s">
        <v>31</v>
      </c>
      <c r="E28" s="335"/>
      <c r="F28" s="336"/>
      <c r="G28" s="26">
        <v>4</v>
      </c>
      <c r="H28" s="332"/>
      <c r="I28" s="332"/>
      <c r="J28" s="333"/>
    </row>
    <row r="29" spans="1:10" ht="22" customHeight="1" x14ac:dyDescent="0.2">
      <c r="A29" s="302" t="s">
        <v>86</v>
      </c>
      <c r="B29" s="303"/>
      <c r="C29" s="26">
        <v>2</v>
      </c>
      <c r="D29" s="334" t="s">
        <v>31</v>
      </c>
      <c r="E29" s="335"/>
      <c r="F29" s="336"/>
      <c r="G29" s="26">
        <v>4</v>
      </c>
      <c r="H29" s="332"/>
      <c r="I29" s="332"/>
      <c r="J29" s="333"/>
    </row>
    <row r="30" spans="1:10" ht="22" customHeight="1" x14ac:dyDescent="0.2">
      <c r="A30" s="302" t="s">
        <v>87</v>
      </c>
      <c r="B30" s="303"/>
      <c r="C30" s="26">
        <v>2</v>
      </c>
      <c r="D30" s="334" t="s">
        <v>31</v>
      </c>
      <c r="E30" s="335"/>
      <c r="F30" s="336"/>
      <c r="G30" s="26">
        <v>4</v>
      </c>
      <c r="H30" s="332"/>
      <c r="I30" s="332"/>
      <c r="J30" s="333"/>
    </row>
    <row r="31" spans="1:10" ht="22" customHeight="1" x14ac:dyDescent="0.2">
      <c r="A31" s="302" t="s">
        <v>88</v>
      </c>
      <c r="B31" s="303"/>
      <c r="C31" s="26">
        <v>2</v>
      </c>
      <c r="D31" s="355" t="s">
        <v>31</v>
      </c>
      <c r="E31" s="356"/>
      <c r="F31" s="357"/>
      <c r="G31" s="26">
        <v>4</v>
      </c>
      <c r="H31" s="332"/>
      <c r="I31" s="332"/>
      <c r="J31" s="333"/>
    </row>
    <row r="32" spans="1:10" s="12" customFormat="1" ht="29.25" customHeight="1" thickBot="1" x14ac:dyDescent="0.3">
      <c r="A32" s="20"/>
      <c r="B32" s="11" t="s">
        <v>46</v>
      </c>
      <c r="C32" s="15">
        <f>SUM(C16:C31)</f>
        <v>36</v>
      </c>
      <c r="D32" s="358">
        <v>87</v>
      </c>
      <c r="E32" s="358"/>
      <c r="F32" s="358"/>
      <c r="G32" s="15">
        <f>SUM(C32:F32)</f>
        <v>123</v>
      </c>
      <c r="H32" s="10"/>
      <c r="I32" s="359"/>
      <c r="J32" s="360"/>
    </row>
    <row r="33" ht="16" thickTop="1" x14ac:dyDescent="0.2"/>
  </sheetData>
  <sheetProtection algorithmName="SHA-512" hashValue="0XH+sSuVpvanhHKTL7dTtdnjD6oITxZF0P3fsrvA96YZRjPTu3cGtvUvb056fUYpBjTu07vsfBzOXSab05QShQ==" saltValue="lrex7UaYrZC1Z8lQzR/1Vw==" spinCount="100000" sheet="1" selectLockedCells="1"/>
  <mergeCells count="68">
    <mergeCell ref="D32:F32"/>
    <mergeCell ref="I32:J32"/>
    <mergeCell ref="A22:B22"/>
    <mergeCell ref="D22:F22"/>
    <mergeCell ref="H22:J22"/>
    <mergeCell ref="A23:B23"/>
    <mergeCell ref="D23:F23"/>
    <mergeCell ref="H23:J23"/>
    <mergeCell ref="A24:B24"/>
    <mergeCell ref="D24:F24"/>
    <mergeCell ref="H24:J24"/>
    <mergeCell ref="A31:B31"/>
    <mergeCell ref="D31:F31"/>
    <mergeCell ref="H31:J31"/>
    <mergeCell ref="A29:B29"/>
    <mergeCell ref="D29:F29"/>
    <mergeCell ref="A2:J2"/>
    <mergeCell ref="A3:J3"/>
    <mergeCell ref="H16:J16"/>
    <mergeCell ref="A17:B17"/>
    <mergeCell ref="D17:F17"/>
    <mergeCell ref="H17:J17"/>
    <mergeCell ref="A4:J4"/>
    <mergeCell ref="A13:B14"/>
    <mergeCell ref="C13:C14"/>
    <mergeCell ref="A6:J6"/>
    <mergeCell ref="A16:B16"/>
    <mergeCell ref="D16:F16"/>
    <mergeCell ref="H13:J14"/>
    <mergeCell ref="A7:J7"/>
    <mergeCell ref="B9:I9"/>
    <mergeCell ref="A5:J5"/>
    <mergeCell ref="D15:F15"/>
    <mergeCell ref="A8:H8"/>
    <mergeCell ref="A18:B18"/>
    <mergeCell ref="D18:F18"/>
    <mergeCell ref="H18:J18"/>
    <mergeCell ref="B10:I10"/>
    <mergeCell ref="B11:I11"/>
    <mergeCell ref="B12:I12"/>
    <mergeCell ref="D13:F14"/>
    <mergeCell ref="G13:G14"/>
    <mergeCell ref="A30:B30"/>
    <mergeCell ref="D30:F30"/>
    <mergeCell ref="H30:J30"/>
    <mergeCell ref="B1:J1"/>
    <mergeCell ref="D28:F28"/>
    <mergeCell ref="H28:J28"/>
    <mergeCell ref="A26:B26"/>
    <mergeCell ref="D26:F26"/>
    <mergeCell ref="H26:J26"/>
    <mergeCell ref="A27:B27"/>
    <mergeCell ref="D27:F27"/>
    <mergeCell ref="H27:J27"/>
    <mergeCell ref="A28:B28"/>
    <mergeCell ref="A19:B19"/>
    <mergeCell ref="D19:F19"/>
    <mergeCell ref="H21:J21"/>
    <mergeCell ref="H19:J19"/>
    <mergeCell ref="A25:B25"/>
    <mergeCell ref="D25:F25"/>
    <mergeCell ref="H25:J25"/>
    <mergeCell ref="H29:J29"/>
    <mergeCell ref="A20:B20"/>
    <mergeCell ref="D20:F20"/>
    <mergeCell ref="H20:J20"/>
    <mergeCell ref="A21:B21"/>
    <mergeCell ref="D21:F21"/>
  </mergeCells>
  <hyperlinks>
    <hyperlink ref="B9:I9" r:id="rId1" display="(see Tracey L  Hill, The portfolio as a summative assessment for the nursing student, Teaching and Learning in Nursing, Volume 7, Issue 4, 2012, Pages 140-145, ISSN 1557-3087, https://doi.org/10.1016/j.teln.2012.06.005.)" xr:uid="{00000000-0004-0000-0300-000000000000}"/>
    <hyperlink ref="B10" r:id="rId2" display="https://www.tandfonline.com/doi/full/10.1080/10903127.2020.1856985" xr:uid="{00000000-0004-0000-0300-000001000000}"/>
    <hyperlink ref="B10:I10" r:id="rId3" display="(Ashish R. Panchal, Madison K. Rivard, Rebecca E. Cash, John P. Corley Jr., Marjorie Jean-Baptiste, Kirsten Chrzan &amp; Mihaiela R. Gugiu (2021) Methods and Implementation of the 2019 EMS Practice Analysis, Prehospital Emergency Care, DOI: 10.1080/10903127.2" xr:uid="{00000000-0004-0000-0300-000002000000}"/>
    <hyperlink ref="B11" r:id="rId4" display="https://pubmed.ncbi.nlm.nih.gov/1862902/" xr:uid="{00000000-0004-0000-0300-000003000000}"/>
    <hyperlink ref="B11:I11" r:id="rId5" display="(see Wilson ME. Assessing intravenous cannulation and tracheal intubation trainng. Anaesthesia. 1991 Jul;46(7):578-9. doi: 10.1111/j.1365-2044.1991.tb09662.x. PMID: 1862902.)." xr:uid="{00000000-0004-0000-0300-000004000000}"/>
    <hyperlink ref="B12:I12" r:id="rId6" display="https://www.ahajournals.org/doi/10.1161/CIR.0000000000000903" xr:uid="{00000000-0004-0000-0300-000005000000}"/>
  </hyperlinks>
  <printOptions horizontalCentered="1" verticalCentered="1"/>
  <pageMargins left="0.25" right="0.25" top="0.25" bottom="0.25" header="0.05" footer="0.05"/>
  <pageSetup orientation="landscape" horizontalDpi="300" verticalDpi="300" r:id="rId7"/>
  <rowBreaks count="1" manualBreakCount="1">
    <brk id="12" max="16383" man="1"/>
  </rowBreaks>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N6"/>
  <sheetViews>
    <sheetView showGridLines="0" showRowColHeaders="0" zoomScaleNormal="100" workbookViewId="0">
      <selection activeCell="H12" sqref="G12:H12"/>
    </sheetView>
  </sheetViews>
  <sheetFormatPr baseColWidth="10" defaultColWidth="9.33203125" defaultRowHeight="15" x14ac:dyDescent="0.2"/>
  <cols>
    <col min="12" max="12" width="11.33203125" customWidth="1"/>
    <col min="13" max="13" width="4.5" customWidth="1"/>
  </cols>
  <sheetData>
    <row r="1" spans="1:14" ht="162" customHeight="1" x14ac:dyDescent="0.2">
      <c r="A1" s="155"/>
      <c r="B1" s="156"/>
      <c r="C1" s="361" t="s">
        <v>224</v>
      </c>
      <c r="D1" s="362"/>
      <c r="E1" s="362"/>
      <c r="F1" s="362"/>
      <c r="G1" s="362"/>
      <c r="H1" s="362"/>
      <c r="I1" s="362"/>
      <c r="J1" s="362"/>
      <c r="K1" s="362"/>
      <c r="L1" s="362"/>
      <c r="M1" s="362"/>
      <c r="N1" s="363"/>
    </row>
    <row r="2" spans="1:14" ht="8.75" customHeight="1" x14ac:dyDescent="0.2">
      <c r="A2" s="370"/>
      <c r="B2" s="371"/>
      <c r="C2" s="371"/>
      <c r="D2" s="371"/>
      <c r="E2" s="371"/>
      <c r="F2" s="371"/>
      <c r="G2" s="372"/>
      <c r="H2" s="373"/>
      <c r="I2" s="374"/>
      <c r="J2" s="374"/>
      <c r="K2" s="374"/>
      <c r="L2" s="374"/>
      <c r="M2" s="374"/>
      <c r="N2" s="375"/>
    </row>
    <row r="3" spans="1:14" ht="26" customHeight="1" x14ac:dyDescent="0.2">
      <c r="A3" s="376" t="s">
        <v>53</v>
      </c>
      <c r="B3" s="377"/>
      <c r="C3" s="377"/>
      <c r="D3" s="377"/>
      <c r="E3" s="377"/>
      <c r="F3" s="377"/>
      <c r="G3" s="378"/>
      <c r="H3" s="379" t="s">
        <v>54</v>
      </c>
      <c r="I3" s="380"/>
      <c r="J3" s="380"/>
      <c r="K3" s="380"/>
      <c r="L3" s="380"/>
      <c r="M3" s="380"/>
      <c r="N3" s="381"/>
    </row>
    <row r="4" spans="1:14" ht="69.75" customHeight="1" x14ac:dyDescent="0.2">
      <c r="A4" s="382" t="s">
        <v>186</v>
      </c>
      <c r="B4" s="383"/>
      <c r="C4" s="383"/>
      <c r="D4" s="383"/>
      <c r="E4" s="383"/>
      <c r="F4" s="383"/>
      <c r="G4" s="384"/>
      <c r="H4" s="385" t="s">
        <v>59</v>
      </c>
      <c r="I4" s="386"/>
      <c r="J4" s="386"/>
      <c r="K4" s="386"/>
      <c r="L4" s="386"/>
      <c r="M4" s="386"/>
      <c r="N4" s="387"/>
    </row>
    <row r="5" spans="1:14" ht="26" customHeight="1" thickBot="1" x14ac:dyDescent="0.25">
      <c r="A5" s="364">
        <v>30</v>
      </c>
      <c r="B5" s="365"/>
      <c r="C5" s="365"/>
      <c r="D5" s="365"/>
      <c r="E5" s="365"/>
      <c r="F5" s="365"/>
      <c r="G5" s="366"/>
      <c r="H5" s="367">
        <v>20</v>
      </c>
      <c r="I5" s="368"/>
      <c r="J5" s="368"/>
      <c r="K5" s="368"/>
      <c r="L5" s="368"/>
      <c r="M5" s="368"/>
      <c r="N5" s="369"/>
    </row>
    <row r="6" spans="1:14" ht="16" thickTop="1" x14ac:dyDescent="0.2"/>
  </sheetData>
  <sheetProtection algorithmName="SHA-512" hashValue="dtyrhfMdAqUFdsFAyh8plcsMHW5+zFEF8ZZGWZ9ZHo5lg2qx266bAFKT+0kaHvQa3uCeeFkLQNoXozH2TjHZMg==" saltValue="z3HKyQeIrxQcGvKW0Ix7WQ==" spinCount="100000" sheet="1" selectLockedCells="1"/>
  <mergeCells count="9">
    <mergeCell ref="C1:N1"/>
    <mergeCell ref="A5:G5"/>
    <mergeCell ref="H5:N5"/>
    <mergeCell ref="A2:G2"/>
    <mergeCell ref="H2:N2"/>
    <mergeCell ref="A3:G3"/>
    <mergeCell ref="H3:N3"/>
    <mergeCell ref="A4:G4"/>
    <mergeCell ref="H4:N4"/>
  </mergeCells>
  <printOptions horizontalCentered="1" verticalCentered="1"/>
  <pageMargins left="0.25" right="0.25" top="0.75" bottom="0.75" header="0.05" footer="0.05"/>
  <pageSetup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249977111117893"/>
  </sheetPr>
  <dimension ref="A1:G29"/>
  <sheetViews>
    <sheetView showGridLines="0" showRowColHeaders="0" zoomScaleNormal="100" workbookViewId="0">
      <selection activeCell="D4" sqref="D4:G4"/>
    </sheetView>
  </sheetViews>
  <sheetFormatPr baseColWidth="10" defaultColWidth="9.33203125" defaultRowHeight="15" x14ac:dyDescent="0.2"/>
  <cols>
    <col min="1" max="1" width="19.6640625" customWidth="1"/>
    <col min="2" max="2" width="20.6640625" customWidth="1"/>
    <col min="3" max="3" width="21.5" customWidth="1"/>
    <col min="4" max="7" width="14.33203125" customWidth="1"/>
  </cols>
  <sheetData>
    <row r="1" spans="1:7" ht="116.25" customHeight="1" x14ac:dyDescent="0.2">
      <c r="A1" s="157"/>
      <c r="B1" s="394" t="s">
        <v>123</v>
      </c>
      <c r="C1" s="395"/>
      <c r="D1" s="395"/>
      <c r="E1" s="395"/>
      <c r="F1" s="395"/>
      <c r="G1" s="395"/>
    </row>
    <row r="2" spans="1:7" ht="70.5" customHeight="1" x14ac:dyDescent="0.2">
      <c r="A2" s="399" t="s">
        <v>55</v>
      </c>
      <c r="B2" s="399"/>
      <c r="C2" s="399"/>
      <c r="D2" s="399"/>
      <c r="E2" s="399"/>
      <c r="F2" s="399"/>
      <c r="G2" s="399"/>
    </row>
    <row r="3" spans="1:7" ht="49" customHeight="1" x14ac:dyDescent="0.2">
      <c r="A3" s="396" t="s">
        <v>60</v>
      </c>
      <c r="B3" s="397"/>
      <c r="C3" s="398"/>
      <c r="D3" s="400" t="s">
        <v>56</v>
      </c>
      <c r="E3" s="401"/>
      <c r="F3" s="401"/>
      <c r="G3" s="402"/>
    </row>
    <row r="4" spans="1:7" ht="19" customHeight="1" x14ac:dyDescent="0.2">
      <c r="A4" s="388" t="s">
        <v>57</v>
      </c>
      <c r="B4" s="389"/>
      <c r="C4" s="390"/>
      <c r="D4" s="391"/>
      <c r="E4" s="392"/>
      <c r="F4" s="392"/>
      <c r="G4" s="393"/>
    </row>
    <row r="5" spans="1:7" ht="19" customHeight="1" x14ac:dyDescent="0.2">
      <c r="A5" s="388" t="s">
        <v>58</v>
      </c>
      <c r="B5" s="389"/>
      <c r="C5" s="390"/>
      <c r="D5" s="391"/>
      <c r="E5" s="392"/>
      <c r="F5" s="392"/>
      <c r="G5" s="393"/>
    </row>
    <row r="6" spans="1:7" ht="19" customHeight="1" x14ac:dyDescent="0.2">
      <c r="A6" s="388" t="s">
        <v>92</v>
      </c>
      <c r="B6" s="389"/>
      <c r="C6" s="390"/>
      <c r="D6" s="391"/>
      <c r="E6" s="392"/>
      <c r="F6" s="392"/>
      <c r="G6" s="393"/>
    </row>
    <row r="7" spans="1:7" ht="19" customHeight="1" x14ac:dyDescent="0.2">
      <c r="A7" s="388" t="s">
        <v>93</v>
      </c>
      <c r="B7" s="389"/>
      <c r="C7" s="390"/>
      <c r="D7" s="391"/>
      <c r="E7" s="392"/>
      <c r="F7" s="392"/>
      <c r="G7" s="393"/>
    </row>
    <row r="8" spans="1:7" ht="19" customHeight="1" x14ac:dyDescent="0.2">
      <c r="A8" s="388" t="s">
        <v>94</v>
      </c>
      <c r="B8" s="389"/>
      <c r="C8" s="390"/>
      <c r="D8" s="391"/>
      <c r="E8" s="392"/>
      <c r="F8" s="392"/>
      <c r="G8" s="393"/>
    </row>
    <row r="9" spans="1:7" ht="19" customHeight="1" x14ac:dyDescent="0.2">
      <c r="A9" s="388" t="s">
        <v>95</v>
      </c>
      <c r="B9" s="389"/>
      <c r="C9" s="390"/>
      <c r="D9" s="391"/>
      <c r="E9" s="392"/>
      <c r="F9" s="392"/>
      <c r="G9" s="393"/>
    </row>
    <row r="10" spans="1:7" ht="19" customHeight="1" x14ac:dyDescent="0.2">
      <c r="A10" s="388" t="s">
        <v>96</v>
      </c>
      <c r="B10" s="389"/>
      <c r="C10" s="390"/>
      <c r="D10" s="391"/>
      <c r="E10" s="392"/>
      <c r="F10" s="392"/>
      <c r="G10" s="393"/>
    </row>
    <row r="11" spans="1:7" ht="19" customHeight="1" x14ac:dyDescent="0.2">
      <c r="A11" s="388" t="s">
        <v>97</v>
      </c>
      <c r="B11" s="389"/>
      <c r="C11" s="390"/>
      <c r="D11" s="391"/>
      <c r="E11" s="392"/>
      <c r="F11" s="392"/>
      <c r="G11" s="393"/>
    </row>
    <row r="12" spans="1:7" ht="19" customHeight="1" x14ac:dyDescent="0.2">
      <c r="A12" s="388" t="s">
        <v>98</v>
      </c>
      <c r="B12" s="389"/>
      <c r="C12" s="390"/>
      <c r="D12" s="391"/>
      <c r="E12" s="392"/>
      <c r="F12" s="392"/>
      <c r="G12" s="393"/>
    </row>
    <row r="13" spans="1:7" ht="19" customHeight="1" x14ac:dyDescent="0.2">
      <c r="A13" s="388" t="s">
        <v>99</v>
      </c>
      <c r="B13" s="389"/>
      <c r="C13" s="390"/>
      <c r="D13" s="391"/>
      <c r="E13" s="392"/>
      <c r="F13" s="392"/>
      <c r="G13" s="393"/>
    </row>
    <row r="14" spans="1:7" ht="19" customHeight="1" x14ac:dyDescent="0.2">
      <c r="A14" s="388" t="s">
        <v>100</v>
      </c>
      <c r="B14" s="389"/>
      <c r="C14" s="390"/>
      <c r="D14" s="391"/>
      <c r="E14" s="392"/>
      <c r="F14" s="392"/>
      <c r="G14" s="393"/>
    </row>
    <row r="15" spans="1:7" ht="19" customHeight="1" x14ac:dyDescent="0.2">
      <c r="A15" s="388" t="s">
        <v>101</v>
      </c>
      <c r="B15" s="389"/>
      <c r="C15" s="390"/>
      <c r="D15" s="391"/>
      <c r="E15" s="392"/>
      <c r="F15" s="392"/>
      <c r="G15" s="393"/>
    </row>
    <row r="16" spans="1:7" ht="19" customHeight="1" x14ac:dyDescent="0.2">
      <c r="A16" s="388" t="s">
        <v>102</v>
      </c>
      <c r="B16" s="389"/>
      <c r="C16" s="390"/>
      <c r="D16" s="391"/>
      <c r="E16" s="392"/>
      <c r="F16" s="392"/>
      <c r="G16" s="393"/>
    </row>
    <row r="17" spans="1:7" ht="19" customHeight="1" x14ac:dyDescent="0.2">
      <c r="A17" s="388" t="s">
        <v>103</v>
      </c>
      <c r="B17" s="389"/>
      <c r="C17" s="390"/>
      <c r="D17" s="391"/>
      <c r="E17" s="392"/>
      <c r="F17" s="392"/>
      <c r="G17" s="393"/>
    </row>
    <row r="18" spans="1:7" ht="19" customHeight="1" x14ac:dyDescent="0.2">
      <c r="A18" s="388" t="s">
        <v>104</v>
      </c>
      <c r="B18" s="389"/>
      <c r="C18" s="390"/>
      <c r="D18" s="391"/>
      <c r="E18" s="392"/>
      <c r="F18" s="392"/>
      <c r="G18" s="393"/>
    </row>
    <row r="19" spans="1:7" ht="19" customHeight="1" x14ac:dyDescent="0.2">
      <c r="A19" s="388" t="s">
        <v>211</v>
      </c>
      <c r="B19" s="389"/>
      <c r="C19" s="390"/>
      <c r="D19" s="391"/>
      <c r="E19" s="392"/>
      <c r="F19" s="392"/>
      <c r="G19" s="393"/>
    </row>
    <row r="20" spans="1:7" ht="19" customHeight="1" x14ac:dyDescent="0.2">
      <c r="A20" s="388" t="s">
        <v>105</v>
      </c>
      <c r="B20" s="389"/>
      <c r="C20" s="390"/>
      <c r="D20" s="391"/>
      <c r="E20" s="392"/>
      <c r="F20" s="392"/>
      <c r="G20" s="393"/>
    </row>
    <row r="21" spans="1:7" ht="19" customHeight="1" x14ac:dyDescent="0.2">
      <c r="A21" s="388" t="s">
        <v>106</v>
      </c>
      <c r="B21" s="389"/>
      <c r="C21" s="390"/>
      <c r="D21" s="391"/>
      <c r="E21" s="392"/>
      <c r="F21" s="392"/>
      <c r="G21" s="393"/>
    </row>
    <row r="22" spans="1:7" ht="19" customHeight="1" x14ac:dyDescent="0.2">
      <c r="A22" s="388" t="s">
        <v>107</v>
      </c>
      <c r="B22" s="389"/>
      <c r="C22" s="390"/>
      <c r="D22" s="391"/>
      <c r="E22" s="392"/>
      <c r="F22" s="392"/>
      <c r="G22" s="393"/>
    </row>
    <row r="23" spans="1:7" ht="19" customHeight="1" x14ac:dyDescent="0.2">
      <c r="A23" s="388" t="s">
        <v>108</v>
      </c>
      <c r="B23" s="389"/>
      <c r="C23" s="390"/>
      <c r="D23" s="391"/>
      <c r="E23" s="392"/>
      <c r="F23" s="392"/>
      <c r="G23" s="393"/>
    </row>
    <row r="24" spans="1:7" ht="19" customHeight="1" x14ac:dyDescent="0.2">
      <c r="A24" s="388" t="s">
        <v>109</v>
      </c>
      <c r="B24" s="389"/>
      <c r="C24" s="390"/>
      <c r="D24" s="391"/>
      <c r="E24" s="392"/>
      <c r="F24" s="392"/>
      <c r="G24" s="393"/>
    </row>
    <row r="25" spans="1:7" ht="19" customHeight="1" x14ac:dyDescent="0.2">
      <c r="A25" s="388" t="s">
        <v>61</v>
      </c>
      <c r="B25" s="389"/>
      <c r="C25" s="390"/>
      <c r="D25" s="391"/>
      <c r="E25" s="392"/>
      <c r="F25" s="392"/>
      <c r="G25" s="393"/>
    </row>
    <row r="26" spans="1:7" ht="19" customHeight="1" x14ac:dyDescent="0.2">
      <c r="A26" s="388" t="s">
        <v>110</v>
      </c>
      <c r="B26" s="389"/>
      <c r="C26" s="390"/>
      <c r="D26" s="391"/>
      <c r="E26" s="392"/>
      <c r="F26" s="392"/>
      <c r="G26" s="393"/>
    </row>
    <row r="27" spans="1:7" ht="19" customHeight="1" x14ac:dyDescent="0.2">
      <c r="A27" s="388" t="s">
        <v>111</v>
      </c>
      <c r="B27" s="389"/>
      <c r="C27" s="390"/>
      <c r="D27" s="391"/>
      <c r="E27" s="392"/>
      <c r="F27" s="392"/>
      <c r="G27" s="393"/>
    </row>
    <row r="28" spans="1:7" ht="19" customHeight="1" thickBot="1" x14ac:dyDescent="0.25">
      <c r="A28" s="403" t="s">
        <v>112</v>
      </c>
      <c r="B28" s="404"/>
      <c r="C28" s="405"/>
      <c r="D28" s="406"/>
      <c r="E28" s="407"/>
      <c r="F28" s="407"/>
      <c r="G28" s="408"/>
    </row>
    <row r="29" spans="1:7" ht="16" thickTop="1" x14ac:dyDescent="0.2"/>
  </sheetData>
  <sheetProtection algorithmName="SHA-512" hashValue="fBJO5nRo/f+o6LqPgBTq9djIg+zUHu4I9wkbvq9GGOazIe5kWweZvkeM4tosEh8mBKq+mkCVTm9xAUPvhfJ53g==" saltValue="FHXddBT82JpVCWy16AT6+Q==" spinCount="100000" sheet="1" selectLockedCells="1"/>
  <mergeCells count="54">
    <mergeCell ref="A23:C23"/>
    <mergeCell ref="D23:G23"/>
    <mergeCell ref="A27:C27"/>
    <mergeCell ref="D27:G27"/>
    <mergeCell ref="A28:C28"/>
    <mergeCell ref="D28:G28"/>
    <mergeCell ref="A24:C24"/>
    <mergeCell ref="D24:G24"/>
    <mergeCell ref="A25:C25"/>
    <mergeCell ref="D25:G25"/>
    <mergeCell ref="A26:C26"/>
    <mergeCell ref="D26:G26"/>
    <mergeCell ref="D20:G20"/>
    <mergeCell ref="A21:C21"/>
    <mergeCell ref="D21:G21"/>
    <mergeCell ref="A22:C22"/>
    <mergeCell ref="D22:G22"/>
    <mergeCell ref="A19:C19"/>
    <mergeCell ref="A20:C20"/>
    <mergeCell ref="D5:G5"/>
    <mergeCell ref="D6:G6"/>
    <mergeCell ref="D7:G7"/>
    <mergeCell ref="D8:G8"/>
    <mergeCell ref="D9:G9"/>
    <mergeCell ref="D10:G10"/>
    <mergeCell ref="D11:G11"/>
    <mergeCell ref="D12:G12"/>
    <mergeCell ref="D14:G14"/>
    <mergeCell ref="D15:G15"/>
    <mergeCell ref="D16:G16"/>
    <mergeCell ref="D17:G17"/>
    <mergeCell ref="D18:G18"/>
    <mergeCell ref="D19:G19"/>
    <mergeCell ref="B1:G1"/>
    <mergeCell ref="A15:C15"/>
    <mergeCell ref="A16:C16"/>
    <mergeCell ref="A17:C17"/>
    <mergeCell ref="A18:C18"/>
    <mergeCell ref="A5:C5"/>
    <mergeCell ref="A3:C3"/>
    <mergeCell ref="A4:C4"/>
    <mergeCell ref="A2:G2"/>
    <mergeCell ref="D3:G3"/>
    <mergeCell ref="D4:G4"/>
    <mergeCell ref="A6:C6"/>
    <mergeCell ref="A7:C7"/>
    <mergeCell ref="A8:C8"/>
    <mergeCell ref="A9:C9"/>
    <mergeCell ref="A10:C10"/>
    <mergeCell ref="A11:C11"/>
    <mergeCell ref="A12:C12"/>
    <mergeCell ref="A14:C14"/>
    <mergeCell ref="A13:C13"/>
    <mergeCell ref="D13:G13"/>
  </mergeCells>
  <printOptions horizontalCentered="1" verticalCentered="1"/>
  <pageMargins left="0.25" right="0.25" top="0.25" bottom="0.25" header="0.05" footer="0.05"/>
  <pageSetup orientation="landscape" horizontalDpi="300" verticalDpi="300" r:id="rId1"/>
  <rowBreaks count="1" manualBreakCount="1">
    <brk id="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BM1231"/>
  <sheetViews>
    <sheetView showGridLines="0" showRowColHeaders="0" tabSelected="1" zoomScaleNormal="100" workbookViewId="0">
      <selection activeCell="C39" sqref="C39"/>
    </sheetView>
  </sheetViews>
  <sheetFormatPr baseColWidth="10" defaultColWidth="11.6640625" defaultRowHeight="16" x14ac:dyDescent="0.2"/>
  <cols>
    <col min="1" max="1" width="4.5" style="3" customWidth="1"/>
    <col min="2" max="2" width="34" style="3" customWidth="1"/>
    <col min="3" max="3" width="20" style="6" customWidth="1"/>
    <col min="4" max="5" width="16.33203125" style="7" customWidth="1"/>
    <col min="6" max="6" width="22.1640625" style="7" customWidth="1"/>
    <col min="7" max="7" width="13.6640625" style="7" customWidth="1"/>
    <col min="8" max="8" width="13.83203125" style="7" customWidth="1"/>
    <col min="9" max="9" width="19.33203125" style="7" customWidth="1"/>
    <col min="10" max="10" width="16.33203125" style="7" customWidth="1"/>
    <col min="11" max="16" width="14.5" style="7" customWidth="1"/>
    <col min="17" max="17" width="20.5" style="7" customWidth="1"/>
    <col min="18" max="26" width="14.5" style="7" customWidth="1"/>
    <col min="27" max="27" width="2.5" style="7" customWidth="1"/>
    <col min="28" max="28" width="18.83203125" style="7" customWidth="1"/>
    <col min="29" max="29" width="12.6640625" style="7" customWidth="1"/>
    <col min="30" max="30" width="11.6640625" style="7" customWidth="1"/>
    <col min="31" max="31" width="10.6640625" style="7" customWidth="1"/>
    <col min="32" max="32" width="11.6640625" style="7" customWidth="1"/>
    <col min="33" max="33" width="13.83203125" style="7" customWidth="1"/>
    <col min="34" max="34" width="14.5" style="8" customWidth="1"/>
    <col min="35" max="35" width="11.6640625" style="7" customWidth="1"/>
    <col min="36" max="36" width="13" style="7" customWidth="1"/>
    <col min="37" max="37" width="15.6640625" style="7" customWidth="1"/>
    <col min="38" max="38" width="14.5" style="7" customWidth="1"/>
    <col min="39" max="39" width="13.6640625" style="7" customWidth="1"/>
    <col min="40" max="40" width="11.6640625" style="7" customWidth="1"/>
    <col min="41" max="41" width="14" style="7" customWidth="1"/>
    <col min="42" max="42" width="37.5" style="4" customWidth="1"/>
    <col min="43" max="43" width="24.1640625" style="4" customWidth="1"/>
    <col min="44" max="46" width="11.6640625" style="5"/>
    <col min="47" max="57" width="11.6640625" style="5" customWidth="1"/>
    <col min="58" max="16384" width="11.6640625" style="5"/>
  </cols>
  <sheetData>
    <row r="1" spans="1:64" ht="84.75" customHeight="1" x14ac:dyDescent="0.2">
      <c r="A1" s="437"/>
      <c r="B1" s="437"/>
      <c r="C1" s="417" t="s">
        <v>218</v>
      </c>
      <c r="D1" s="417"/>
      <c r="E1" s="417"/>
      <c r="F1" s="417"/>
      <c r="G1" s="417"/>
      <c r="H1" s="417"/>
      <c r="I1" s="417"/>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2"/>
      <c r="AI1" s="121"/>
      <c r="AJ1" s="121"/>
      <c r="AK1" s="121"/>
      <c r="AL1" s="121"/>
      <c r="AM1" s="121"/>
      <c r="AN1" s="121"/>
      <c r="AO1" s="121"/>
      <c r="AP1" s="123"/>
      <c r="AQ1" s="124"/>
      <c r="AR1" s="122"/>
      <c r="AS1" s="122"/>
      <c r="AT1" s="8"/>
      <c r="AU1" s="8"/>
      <c r="AV1" s="8"/>
      <c r="AW1" s="8"/>
      <c r="AX1" s="8"/>
      <c r="AY1" s="8"/>
      <c r="AZ1" s="8"/>
      <c r="BA1" s="8"/>
      <c r="BB1" s="8"/>
      <c r="BC1" s="8"/>
      <c r="BD1" s="8"/>
      <c r="BE1" s="8"/>
      <c r="BF1" s="8"/>
      <c r="BG1" s="8"/>
      <c r="BH1" s="8"/>
      <c r="BI1" s="8"/>
      <c r="BJ1" s="8"/>
      <c r="BK1" s="8"/>
      <c r="BL1" s="8"/>
    </row>
    <row r="2" spans="1:64" ht="63" customHeight="1" x14ac:dyDescent="0.2">
      <c r="A2" s="437"/>
      <c r="B2" s="437"/>
      <c r="C2" s="417"/>
      <c r="D2" s="417"/>
      <c r="E2" s="417"/>
      <c r="F2" s="417"/>
      <c r="G2" s="417"/>
      <c r="H2" s="417"/>
      <c r="I2" s="417"/>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2"/>
      <c r="AI2" s="121"/>
      <c r="AJ2" s="121"/>
      <c r="AK2" s="121"/>
      <c r="AL2" s="121"/>
      <c r="AM2" s="121"/>
      <c r="AN2" s="121"/>
      <c r="AO2" s="121"/>
      <c r="AP2" s="124"/>
      <c r="AQ2" s="124"/>
      <c r="AR2" s="122"/>
      <c r="AS2" s="122"/>
      <c r="AT2" s="8"/>
      <c r="AU2" s="8"/>
      <c r="AV2" s="8"/>
      <c r="AW2" s="8"/>
      <c r="AX2" s="8"/>
      <c r="AY2" s="8"/>
      <c r="AZ2" s="8"/>
      <c r="BA2" s="8"/>
      <c r="BB2" s="8"/>
      <c r="BC2" s="8"/>
      <c r="BD2" s="8"/>
      <c r="BE2" s="8"/>
      <c r="BF2" s="8"/>
      <c r="BG2" s="8"/>
      <c r="BH2" s="8"/>
      <c r="BI2" s="8"/>
      <c r="BJ2" s="8"/>
      <c r="BK2" s="8"/>
      <c r="BL2" s="8"/>
    </row>
    <row r="3" spans="1:64" s="8" customFormat="1" x14ac:dyDescent="0.2">
      <c r="A3" s="438"/>
      <c r="B3" s="438"/>
      <c r="C3" s="119"/>
      <c r="D3" s="85"/>
      <c r="E3" s="85"/>
      <c r="F3" s="120" t="str">
        <f>IF(B3="","",B3)</f>
        <v/>
      </c>
      <c r="G3" s="121"/>
      <c r="H3" s="196" t="s">
        <v>225</v>
      </c>
      <c r="I3" s="121"/>
      <c r="J3" s="52"/>
      <c r="K3" s="52"/>
      <c r="L3" s="52"/>
      <c r="M3" s="52"/>
      <c r="N3" s="52"/>
      <c r="O3" s="52"/>
      <c r="P3" s="52"/>
      <c r="Q3" s="87" t="str">
        <f>IF(B3="","",B3)</f>
        <v/>
      </c>
      <c r="R3" s="52"/>
      <c r="S3" s="52"/>
      <c r="T3" s="52"/>
      <c r="U3" s="52"/>
      <c r="V3" s="52"/>
      <c r="W3" s="52"/>
      <c r="X3" s="52"/>
      <c r="Y3" s="52"/>
      <c r="Z3" s="52"/>
      <c r="AA3" s="52"/>
      <c r="AB3" s="87" t="str">
        <f>IF(B3="","",B3)</f>
        <v/>
      </c>
      <c r="AC3" s="52"/>
      <c r="AD3" s="52"/>
      <c r="AE3" s="52"/>
      <c r="AF3" s="52"/>
      <c r="AG3" s="52"/>
      <c r="AH3" s="52"/>
      <c r="AI3" s="52"/>
      <c r="AJ3" s="52"/>
      <c r="AK3" s="52"/>
      <c r="AL3" s="52"/>
      <c r="AM3" s="52"/>
      <c r="AN3" s="52"/>
      <c r="AO3" s="52"/>
      <c r="AP3" s="53"/>
      <c r="AQ3" s="53"/>
      <c r="AR3" s="409" t="str">
        <f>IF($B3="","",$B3)</f>
        <v/>
      </c>
      <c r="AS3" s="409"/>
      <c r="BG3" s="58" t="str">
        <f>IF(OR(AND($C$39&gt;$C3,$C3&lt;&gt;""),AND($D$39&gt;$D3,$D3&lt;&gt;""),AND($E$39&gt;$E3,$E3&lt;&gt;""),AND($G$39&gt;$G3,$G3&lt;&gt;""),AND($H$39&gt;$H3,$H3&lt;&gt;""),AND($I$39&gt;$I3,$I3&lt;&gt;""),AND($J$39&gt;$J3,$J3&lt;&gt;""),AND($K$39&gt;$K3,$K3&lt;&gt;""),AND($L$39&gt;$L3,$L3&lt;&gt;""),AND($M$39&gt;$M3,$M3&lt;&gt;""),AND($N$39&gt;$N3,$N3&lt;&gt;""),AND($O$39&gt;$O3,$O3&lt;&gt;""),AND($P$39&gt;$P3,$P3&lt;&gt;""),AND($R$39&gt;$R3,$R3&lt;&gt;""),AND($U$39&gt;$U3,$U3&lt;&gt;""),AND($X$39&gt;$X3,$X3&lt;&gt;""),AND($AC$39&gt;$AC3,$AC3&lt;&gt;""),AND($AD$39&gt;$AD3,$AD3&lt;&gt;""),AND($AE$39&gt;$AE3,$AE3&lt;&gt;""),AND($AF$39&gt;$AF3,$AF3&lt;&gt;""),AND($AG$39&gt;$AG3,$AG3&lt;&gt;""),AND($AH$39&gt;$AH3,$AH3&lt;&gt;""),AND($AI$39&gt;$AI3,$AI3&lt;&gt;""),AND($AJ$39&gt;$AJ3,$AJ3&lt;&gt;""),AND($AK$39&gt;$AK3,$AK3&lt;&gt;""),AND($AL$39&gt;$AL3,$AL3&lt;&gt;""),AND($AM$39&gt;$AM3,$AM3&lt;&gt;""),AND($AN$39&gt;$AN3,$AN3&lt;&gt;""),AND($AO$39&gt;$AO3,$AO3&lt;&gt;""),AND($AP$39&gt;$AP3,$AP3&lt;&gt;"")),1,"")</f>
        <v/>
      </c>
    </row>
    <row r="4" spans="1:64" s="8" customFormat="1" ht="35.25" customHeight="1" x14ac:dyDescent="0.2">
      <c r="A4" s="439" t="s">
        <v>204</v>
      </c>
      <c r="B4" s="440"/>
      <c r="C4" s="184"/>
      <c r="D4" s="132" t="s">
        <v>205</v>
      </c>
      <c r="E4" s="131"/>
      <c r="F4" s="131"/>
      <c r="G4" s="131"/>
    </row>
    <row r="5" spans="1:64" s="8" customFormat="1" ht="19.5" customHeight="1" x14ac:dyDescent="0.2">
      <c r="A5" s="441" t="s">
        <v>206</v>
      </c>
      <c r="B5" s="442"/>
      <c r="C5" s="411"/>
      <c r="D5" s="412"/>
      <c r="E5" s="412"/>
      <c r="F5" s="412"/>
      <c r="G5" s="412"/>
      <c r="H5" s="413"/>
      <c r="I5" s="140"/>
    </row>
    <row r="6" spans="1:64" s="8" customFormat="1" ht="12.75" customHeight="1" x14ac:dyDescent="0.2">
      <c r="A6" s="441"/>
      <c r="B6" s="442"/>
      <c r="C6" s="414"/>
      <c r="D6" s="415"/>
      <c r="E6" s="415"/>
      <c r="F6" s="415"/>
      <c r="G6" s="415"/>
      <c r="H6" s="416"/>
      <c r="I6" s="140"/>
    </row>
    <row r="7" spans="1:64" s="8" customFormat="1" ht="47.25" customHeight="1" x14ac:dyDescent="0.25">
      <c r="A7" s="438"/>
      <c r="B7" s="438"/>
      <c r="C7" s="185"/>
      <c r="D7" s="186"/>
      <c r="E7" s="186"/>
      <c r="F7" s="187"/>
      <c r="G7" s="187"/>
      <c r="H7" s="187"/>
      <c r="I7" s="188"/>
      <c r="J7" s="133"/>
      <c r="K7" s="133"/>
    </row>
    <row r="8" spans="1:64" s="8" customFormat="1" ht="44.25" customHeight="1" x14ac:dyDescent="0.2">
      <c r="A8" s="443" t="s">
        <v>207</v>
      </c>
      <c r="B8" s="444"/>
      <c r="C8" s="136"/>
      <c r="D8" s="132"/>
      <c r="E8" s="131"/>
      <c r="F8" s="134" t="s">
        <v>208</v>
      </c>
      <c r="G8" s="418"/>
      <c r="H8" s="418"/>
    </row>
    <row r="9" spans="1:64" s="8" customFormat="1" ht="7.5" customHeight="1" x14ac:dyDescent="0.2">
      <c r="A9" s="438"/>
      <c r="B9" s="438"/>
      <c r="C9" s="135"/>
      <c r="D9" s="135"/>
      <c r="E9" s="135"/>
      <c r="F9" s="134"/>
    </row>
    <row r="10" spans="1:64" s="8" customFormat="1" ht="41.25" customHeight="1" x14ac:dyDescent="0.2">
      <c r="A10" s="438"/>
      <c r="B10" s="438"/>
      <c r="C10" s="135"/>
      <c r="D10" s="135"/>
      <c r="E10" s="135"/>
      <c r="F10" s="134" t="s">
        <v>209</v>
      </c>
      <c r="G10" s="418"/>
      <c r="H10" s="418"/>
    </row>
    <row r="11" spans="1:64" s="8" customFormat="1" ht="43.5" customHeight="1" x14ac:dyDescent="0.2">
      <c r="A11" s="438"/>
      <c r="B11" s="438"/>
      <c r="C11" s="135"/>
      <c r="D11" s="135"/>
      <c r="E11" s="135"/>
      <c r="F11" s="135"/>
      <c r="G11" s="135"/>
      <c r="H11" s="134"/>
      <c r="I11" s="135"/>
    </row>
    <row r="12" spans="1:64" customFormat="1" ht="41.25" customHeight="1" x14ac:dyDescent="0.2">
      <c r="A12" s="436" t="s">
        <v>192</v>
      </c>
      <c r="B12" s="436"/>
      <c r="C12" s="436"/>
      <c r="D12" s="436"/>
      <c r="E12" s="436"/>
      <c r="F12" s="436"/>
      <c r="G12" s="436"/>
      <c r="H12" s="436"/>
      <c r="I12" s="436"/>
      <c r="J12" s="111"/>
      <c r="K12" s="111"/>
      <c r="L12" s="111"/>
      <c r="O12" s="112"/>
    </row>
    <row r="13" spans="1:64" customFormat="1" ht="214.5" customHeight="1" x14ac:dyDescent="0.2">
      <c r="A13" s="433"/>
      <c r="B13" s="434"/>
      <c r="C13" s="434"/>
      <c r="D13" s="434"/>
      <c r="E13" s="434"/>
      <c r="F13" s="434"/>
      <c r="G13" s="434"/>
      <c r="H13" s="434"/>
      <c r="I13" s="435"/>
      <c r="J13" s="189"/>
      <c r="K13" s="189"/>
      <c r="L13" s="189"/>
      <c r="O13" s="112"/>
    </row>
    <row r="14" spans="1:64" s="8" customFormat="1" ht="42.75" customHeight="1" x14ac:dyDescent="0.2">
      <c r="B14" s="190"/>
      <c r="C14" s="119"/>
      <c r="D14" s="191"/>
      <c r="E14" s="191"/>
      <c r="F14" s="120" t="str">
        <f>IF(B14="","",B14)</f>
        <v/>
      </c>
      <c r="G14" s="121"/>
      <c r="H14" s="121"/>
      <c r="I14" s="121"/>
      <c r="J14" s="52"/>
      <c r="K14" s="52"/>
      <c r="L14" s="52"/>
      <c r="M14" s="52"/>
      <c r="N14" s="52"/>
      <c r="O14" s="52"/>
      <c r="P14" s="52"/>
      <c r="Q14" s="87" t="str">
        <f>IF(B14="","",B14)</f>
        <v/>
      </c>
      <c r="R14" s="52"/>
      <c r="S14" s="52"/>
      <c r="T14" s="52"/>
      <c r="U14" s="52"/>
      <c r="V14" s="52"/>
      <c r="W14" s="52"/>
      <c r="X14" s="52"/>
      <c r="Y14" s="52"/>
      <c r="Z14" s="52"/>
      <c r="AA14" s="52"/>
      <c r="AB14" s="87" t="str">
        <f>IF(B14="","",B14)</f>
        <v/>
      </c>
      <c r="AC14" s="52"/>
      <c r="AD14" s="52"/>
      <c r="AE14" s="52"/>
      <c r="AF14" s="52"/>
      <c r="AG14" s="52"/>
      <c r="AH14" s="52"/>
      <c r="AI14" s="52"/>
      <c r="AJ14" s="52"/>
      <c r="AK14" s="52"/>
      <c r="AL14" s="52"/>
      <c r="AM14" s="52"/>
      <c r="AN14" s="52"/>
      <c r="AO14" s="52"/>
      <c r="AP14" s="53"/>
      <c r="AQ14" s="53"/>
      <c r="AR14" s="409" t="str">
        <f>IF($B14="","",$B14)</f>
        <v/>
      </c>
      <c r="AS14" s="409"/>
      <c r="BG14" s="58" t="str">
        <f>IF(OR(AND($C$39&gt;$C14,$C14&lt;&gt;""),AND($D$39&gt;$D14,$D14&lt;&gt;""),AND($E$39&gt;$E14,$E14&lt;&gt;""),AND($G$39&gt;$G14,$G14&lt;&gt;""),AND($H$39&gt;$H14,$H14&lt;&gt;""),AND($I$39&gt;$I14,$I14&lt;&gt;""),AND($J$39&gt;$J14,$J14&lt;&gt;""),AND($K$39&gt;$K14,$K14&lt;&gt;""),AND($L$39&gt;$L14,$L14&lt;&gt;""),AND($M$39&gt;$M14,$M14&lt;&gt;""),AND($N$39&gt;$N14,$N14&lt;&gt;""),AND($O$39&gt;$O14,$O14&lt;&gt;""),AND($P$39&gt;$P14,$P14&lt;&gt;""),AND($R$39&gt;$R14,$R14&lt;&gt;""),AND($U$39&gt;$U14,$U14&lt;&gt;""),AND($X$39&gt;$X14,$X14&lt;&gt;""),AND($AC$39&gt;$AC14,$AC14&lt;&gt;""),AND($AD$39&gt;$AD14,$AD14&lt;&gt;""),AND($AE$39&gt;$AE14,$AE14&lt;&gt;""),AND($AF$39&gt;$AF14,$AF14&lt;&gt;""),AND($AG$39&gt;$AG14,$AG14&lt;&gt;""),AND($AH$39&gt;$AH14,$AH14&lt;&gt;""),AND($AI$39&gt;$AI14,$AI14&lt;&gt;""),AND($AJ$39&gt;$AJ14,$AJ14&lt;&gt;""),AND($AK$39&gt;$AK14,$AK14&lt;&gt;""),AND($AL$39&gt;$AL14,$AL14&lt;&gt;""),AND($AM$39&gt;$AM14,$AM14&lt;&gt;""),AND($AN$39&gt;$AN14,$AN14&lt;&gt;""),AND($AO$39&gt;$AO14,$AO14&lt;&gt;""),AND($AP$39&gt;$AP14,$AP14&lt;&gt;"")),1,"")</f>
        <v/>
      </c>
    </row>
    <row r="15" spans="1:64" s="8" customFormat="1" x14ac:dyDescent="0.2">
      <c r="B15" s="190"/>
      <c r="C15" s="119"/>
      <c r="D15" s="191"/>
      <c r="E15" s="191"/>
      <c r="F15" s="120" t="str">
        <f>IF(B15="","",B15)</f>
        <v/>
      </c>
      <c r="G15" s="121"/>
      <c r="H15" s="121"/>
      <c r="I15" s="121"/>
      <c r="J15" s="52"/>
      <c r="K15" s="52"/>
      <c r="L15" s="52"/>
      <c r="M15" s="52"/>
      <c r="N15" s="52"/>
      <c r="O15" s="52"/>
      <c r="P15" s="52"/>
      <c r="Q15" s="87" t="str">
        <f>IF(B15="","",B15)</f>
        <v/>
      </c>
      <c r="R15" s="52"/>
      <c r="S15" s="52"/>
      <c r="T15" s="52"/>
      <c r="U15" s="52"/>
      <c r="V15" s="52"/>
      <c r="W15" s="52"/>
      <c r="X15" s="52"/>
      <c r="Y15" s="52"/>
      <c r="Z15" s="52"/>
      <c r="AA15" s="52"/>
      <c r="AB15" s="87" t="str">
        <f>IF(B15="","",B15)</f>
        <v/>
      </c>
      <c r="AC15" s="52"/>
      <c r="AD15" s="52"/>
      <c r="AE15" s="52"/>
      <c r="AF15" s="52"/>
      <c r="AG15" s="52"/>
      <c r="AH15" s="52"/>
      <c r="AI15" s="52"/>
      <c r="AJ15" s="52"/>
      <c r="AK15" s="52"/>
      <c r="AL15" s="52"/>
      <c r="AM15" s="52"/>
      <c r="AN15" s="52"/>
      <c r="AO15" s="52"/>
      <c r="AP15" s="53"/>
      <c r="AQ15" s="53"/>
      <c r="AR15" s="409" t="str">
        <f>IF($B15="","",$B15)</f>
        <v/>
      </c>
      <c r="AS15" s="409"/>
      <c r="BG15" s="58" t="str">
        <f>IF(OR(AND($C$39&gt;$C15,$C15&lt;&gt;""),AND($D$39&gt;$D15,$D15&lt;&gt;""),AND($E$39&gt;$E15,$E15&lt;&gt;""),AND($G$39&gt;$G15,$G15&lt;&gt;""),AND($H$39&gt;$H15,$H15&lt;&gt;""),AND($I$39&gt;$I15,$I15&lt;&gt;""),AND($J$39&gt;$J15,$J15&lt;&gt;""),AND($K$39&gt;$K15,$K15&lt;&gt;""),AND($L$39&gt;$L15,$L15&lt;&gt;""),AND($M$39&gt;$M15,$M15&lt;&gt;""),AND($N$39&gt;$N15,$N15&lt;&gt;""),AND($O$39&gt;$O15,$O15&lt;&gt;""),AND($P$39&gt;$P15,$P15&lt;&gt;""),AND($R$39&gt;$R15,$R15&lt;&gt;""),AND($U$39&gt;$U15,$U15&lt;&gt;""),AND($X$39&gt;$X15,$X15&lt;&gt;""),AND($AC$39&gt;$AC15,$AC15&lt;&gt;""),AND($AD$39&gt;$AD15,$AD15&lt;&gt;""),AND($AE$39&gt;$AE15,$AE15&lt;&gt;""),AND($AF$39&gt;$AF15,$AF15&lt;&gt;""),AND($AG$39&gt;$AG15,$AG15&lt;&gt;""),AND($AH$39&gt;$AH15,$AH15&lt;&gt;""),AND($AI$39&gt;$AI15,$AI15&lt;&gt;""),AND($AJ$39&gt;$AJ15,$AJ15&lt;&gt;""),AND($AK$39&gt;$AK15,$AK15&lt;&gt;""),AND($AL$39&gt;$AL15,$AL15&lt;&gt;""),AND($AM$39&gt;$AM15,$AM15&lt;&gt;""),AND($AN$39&gt;$AN15,$AN15&lt;&gt;""),AND($AO$39&gt;$AO15,$AO15&lt;&gt;""),AND($AP$39&gt;$AP15,$AP15&lt;&gt;"")),1,"")</f>
        <v/>
      </c>
    </row>
    <row r="16" spans="1:64" customFormat="1" ht="40.5" customHeight="1" x14ac:dyDescent="0.25">
      <c r="B16" s="419" t="s">
        <v>193</v>
      </c>
      <c r="C16" s="419"/>
      <c r="D16" s="419"/>
      <c r="E16" s="419"/>
      <c r="F16" s="419"/>
      <c r="G16" s="419"/>
      <c r="I16" s="112"/>
    </row>
    <row r="17" spans="1:59" customFormat="1" ht="34.5" customHeight="1" x14ac:dyDescent="0.2">
      <c r="A17" s="430"/>
      <c r="B17" s="431"/>
      <c r="C17" s="431"/>
      <c r="D17" s="432"/>
      <c r="E17" s="141"/>
      <c r="F17" s="192"/>
      <c r="G17" s="193"/>
      <c r="H17" s="112"/>
      <c r="I17" s="112"/>
    </row>
    <row r="18" spans="1:59" customFormat="1" ht="41.25" customHeight="1" x14ac:dyDescent="0.2">
      <c r="A18" s="427" t="s">
        <v>199</v>
      </c>
      <c r="B18" s="428"/>
      <c r="C18" s="428"/>
      <c r="D18" s="429"/>
      <c r="E18" s="145" t="s">
        <v>194</v>
      </c>
      <c r="F18" s="194"/>
      <c r="G18" s="113"/>
      <c r="H18" s="112"/>
      <c r="I18" s="112"/>
    </row>
    <row r="19" spans="1:59" customFormat="1" ht="39" customHeight="1" x14ac:dyDescent="0.2">
      <c r="A19" s="424" t="s">
        <v>197</v>
      </c>
      <c r="B19" s="425"/>
      <c r="C19" s="425"/>
      <c r="D19" s="425"/>
      <c r="E19" s="426"/>
      <c r="F19" s="112"/>
      <c r="G19" s="112"/>
      <c r="H19" s="112"/>
      <c r="I19" s="112"/>
    </row>
    <row r="20" spans="1:59" customFormat="1" ht="93" customHeight="1" x14ac:dyDescent="0.2">
      <c r="A20" s="421" t="s">
        <v>201</v>
      </c>
      <c r="B20" s="422"/>
      <c r="C20" s="422"/>
      <c r="D20" s="422"/>
      <c r="E20" s="423"/>
      <c r="F20" s="112"/>
      <c r="G20" s="112"/>
      <c r="H20" s="112"/>
      <c r="I20" s="112"/>
    </row>
    <row r="21" spans="1:59" customFormat="1" ht="15" x14ac:dyDescent="0.2">
      <c r="B21" s="112"/>
      <c r="C21" s="112"/>
      <c r="D21" s="112"/>
      <c r="E21" s="112"/>
      <c r="F21" s="112"/>
      <c r="G21" s="112"/>
      <c r="H21" s="112"/>
      <c r="I21" s="112"/>
    </row>
    <row r="22" spans="1:59" customFormat="1" ht="15" x14ac:dyDescent="0.2">
      <c r="B22" s="112"/>
      <c r="C22" s="112"/>
      <c r="D22" s="112"/>
      <c r="E22" s="112"/>
      <c r="F22" s="112"/>
      <c r="G22" s="112"/>
      <c r="H22" s="112"/>
      <c r="I22" s="112"/>
      <c r="O22" s="112"/>
    </row>
    <row r="23" spans="1:59" customFormat="1" ht="19" x14ac:dyDescent="0.25">
      <c r="B23" s="419" t="s">
        <v>195</v>
      </c>
      <c r="C23" s="419"/>
      <c r="D23" s="114"/>
      <c r="E23" s="114"/>
      <c r="F23" s="114"/>
      <c r="G23" s="114"/>
      <c r="H23" s="112"/>
      <c r="I23" s="112"/>
    </row>
    <row r="24" spans="1:59" customFormat="1" ht="41.25" customHeight="1" x14ac:dyDescent="0.2">
      <c r="A24" s="500" t="s">
        <v>200</v>
      </c>
      <c r="B24" s="501"/>
      <c r="C24" s="501"/>
      <c r="D24" s="502"/>
      <c r="E24" s="141"/>
      <c r="F24" s="115" t="s">
        <v>196</v>
      </c>
      <c r="G24" s="113"/>
      <c r="I24" s="112"/>
    </row>
    <row r="25" spans="1:59" s="8" customFormat="1" ht="4.5" customHeight="1" x14ac:dyDescent="0.2">
      <c r="B25" s="83"/>
      <c r="C25" s="84"/>
      <c r="D25" s="191"/>
      <c r="E25" s="191"/>
      <c r="F25" s="120" t="str">
        <f t="shared" ref="F25" si="0">IF(B25="","",B25)</f>
        <v/>
      </c>
      <c r="G25" s="121"/>
      <c r="H25" s="121"/>
      <c r="I25" s="121"/>
      <c r="J25" s="52"/>
      <c r="K25" s="52"/>
      <c r="L25" s="52"/>
      <c r="M25" s="52"/>
      <c r="N25" s="52"/>
      <c r="O25" s="52"/>
      <c r="P25" s="52"/>
      <c r="Q25" s="87" t="str">
        <f t="shared" ref="Q25" si="1">IF(B25="","",B25)</f>
        <v/>
      </c>
      <c r="R25" s="52"/>
      <c r="S25" s="52"/>
      <c r="T25" s="52"/>
      <c r="U25" s="52"/>
      <c r="V25" s="52"/>
      <c r="W25" s="52"/>
      <c r="X25" s="52"/>
      <c r="Y25" s="52"/>
      <c r="Z25" s="52"/>
      <c r="AA25" s="52"/>
      <c r="AB25" s="87" t="str">
        <f t="shared" ref="AB25" si="2">IF(B25="","",B25)</f>
        <v/>
      </c>
      <c r="AC25" s="52"/>
      <c r="AD25" s="52"/>
      <c r="AE25" s="52"/>
      <c r="AF25" s="52"/>
      <c r="AG25" s="52"/>
      <c r="AH25" s="52"/>
      <c r="AI25" s="52"/>
      <c r="AJ25" s="52"/>
      <c r="AK25" s="52"/>
      <c r="AL25" s="52"/>
      <c r="AM25" s="52"/>
      <c r="AN25" s="52"/>
      <c r="AO25" s="52"/>
      <c r="AP25" s="53"/>
      <c r="AQ25" s="53"/>
      <c r="AR25" s="409" t="str">
        <f>IF($B25="","",$B25)</f>
        <v/>
      </c>
      <c r="AS25" s="409"/>
      <c r="BG25" s="58" t="str">
        <f>IF(OR(AND($C$39&gt;$C25,$C25&lt;&gt;""),AND($D$39&gt;$D25,$D25&lt;&gt;""),AND($E$39&gt;$E25,$E25&lt;&gt;""),AND($G$39&gt;$G25,$G25&lt;&gt;""),AND($H$39&gt;$H25,$H25&lt;&gt;""),AND($I$39&gt;$I25,$I25&lt;&gt;""),AND($J$39&gt;$J25,$J25&lt;&gt;""),AND($K$39&gt;$K25,$K25&lt;&gt;""),AND($L$39&gt;$L25,$L25&lt;&gt;""),AND($M$39&gt;$M25,$M25&lt;&gt;""),AND($N$39&gt;$N25,$N25&lt;&gt;""),AND($O$39&gt;$O25,$O25&lt;&gt;""),AND($P$39&gt;$P25,$P25&lt;&gt;""),AND($R$39&gt;$R25,$R25&lt;&gt;""),AND($U$39&gt;$U25,$U25&lt;&gt;""),AND($X$39&gt;$X25,$X25&lt;&gt;""),AND($AC$39&gt;$AC25,$AC25&lt;&gt;""),AND($AD$39&gt;$AD25,$AD25&lt;&gt;""),AND($AE$39&gt;$AE25,$AE25&lt;&gt;""),AND($AF$39&gt;$AF25,$AF25&lt;&gt;""),AND($AG$39&gt;$AG25,$AG25&lt;&gt;""),AND($AH$39&gt;$AH25,$AH25&lt;&gt;""),AND($AI$39&gt;$AI25,$AI25&lt;&gt;""),AND($AJ$39&gt;$AJ25,$AJ25&lt;&gt;""),AND($AK$39&gt;$AK25,$AK25&lt;&gt;""),AND($AL$39&gt;$AL25,$AL25&lt;&gt;""),AND($AM$39&gt;$AM25,$AM25&lt;&gt;""),AND($AN$39&gt;$AN25,$AN25&lt;&gt;""),AND($AO$39&gt;$AO25,$AO25&lt;&gt;""),AND($AP$39&gt;$AP25,$AP25&lt;&gt;"")),1,"")</f>
        <v/>
      </c>
    </row>
    <row r="26" spans="1:59" customFormat="1" ht="34.5" customHeight="1" x14ac:dyDescent="0.2">
      <c r="A26" s="430"/>
      <c r="B26" s="431"/>
      <c r="C26" s="431"/>
      <c r="D26" s="432"/>
      <c r="E26" s="141"/>
      <c r="F26" s="192"/>
      <c r="G26" s="193"/>
      <c r="H26" s="112"/>
      <c r="I26" s="112"/>
    </row>
    <row r="27" spans="1:59" customFormat="1" ht="41.25" customHeight="1" x14ac:dyDescent="0.2">
      <c r="A27" s="497" t="s">
        <v>198</v>
      </c>
      <c r="B27" s="498"/>
      <c r="C27" s="498"/>
      <c r="D27" s="499"/>
      <c r="E27" s="118" t="s">
        <v>194</v>
      </c>
      <c r="F27" s="194"/>
      <c r="G27" s="113"/>
      <c r="H27" s="112"/>
      <c r="I27" s="112"/>
    </row>
    <row r="28" spans="1:59" customFormat="1" ht="47.25" customHeight="1" x14ac:dyDescent="0.2">
      <c r="A28" s="424" t="s">
        <v>202</v>
      </c>
      <c r="B28" s="425"/>
      <c r="C28" s="425"/>
      <c r="D28" s="425"/>
      <c r="E28" s="426"/>
      <c r="F28" s="112"/>
      <c r="G28" s="112"/>
      <c r="H28" s="112"/>
      <c r="I28" s="112"/>
    </row>
    <row r="29" spans="1:59" customFormat="1" ht="83.25" customHeight="1" x14ac:dyDescent="0.2">
      <c r="A29" s="421" t="s">
        <v>203</v>
      </c>
      <c r="B29" s="422"/>
      <c r="C29" s="422"/>
      <c r="D29" s="422"/>
      <c r="E29" s="423"/>
      <c r="F29" s="112"/>
      <c r="G29" s="112"/>
      <c r="H29" s="112"/>
      <c r="I29" s="112"/>
    </row>
    <row r="30" spans="1:59" customFormat="1" ht="60.75" customHeight="1" x14ac:dyDescent="0.2">
      <c r="A30" s="496"/>
      <c r="B30" s="496"/>
      <c r="C30" s="420"/>
      <c r="D30" s="420"/>
      <c r="E30" s="420"/>
      <c r="F30" s="420"/>
      <c r="G30" s="195"/>
      <c r="H30" s="195"/>
      <c r="I30" s="195"/>
      <c r="J30" s="116"/>
      <c r="K30" s="117"/>
      <c r="O30" s="112"/>
    </row>
    <row r="31" spans="1:59" s="8" customFormat="1" x14ac:dyDescent="0.2">
      <c r="B31" s="83"/>
      <c r="C31" s="84"/>
      <c r="D31" s="191"/>
      <c r="E31" s="191"/>
      <c r="F31" s="86" t="str">
        <f t="shared" ref="F31" si="3">IF(B31="","",B31)</f>
        <v/>
      </c>
      <c r="G31" s="52"/>
      <c r="H31" s="52"/>
      <c r="I31" s="52"/>
      <c r="J31" s="52"/>
      <c r="K31" s="52"/>
      <c r="L31" s="52"/>
      <c r="M31" s="52"/>
      <c r="N31" s="52"/>
      <c r="O31" s="52"/>
      <c r="P31" s="52"/>
      <c r="Q31" s="87" t="str">
        <f t="shared" ref="Q31" si="4">IF(B31="","",B31)</f>
        <v/>
      </c>
      <c r="R31" s="52"/>
      <c r="S31" s="52"/>
      <c r="T31" s="52"/>
      <c r="U31" s="52"/>
      <c r="V31" s="52"/>
      <c r="W31" s="52"/>
      <c r="X31" s="52"/>
      <c r="Y31" s="52"/>
      <c r="Z31" s="52"/>
      <c r="AA31" s="52"/>
      <c r="AB31" s="87" t="str">
        <f t="shared" ref="AB31" si="5">IF(B31="","",B31)</f>
        <v/>
      </c>
      <c r="AC31" s="52"/>
      <c r="AD31" s="52"/>
      <c r="AE31" s="52"/>
      <c r="AF31" s="52"/>
      <c r="AG31" s="52"/>
      <c r="AH31" s="52"/>
      <c r="AI31" s="52"/>
      <c r="AJ31" s="52"/>
      <c r="AK31" s="52"/>
      <c r="AL31" s="52"/>
      <c r="AM31" s="52"/>
      <c r="AN31" s="52"/>
      <c r="AO31" s="52"/>
      <c r="AP31" s="53"/>
      <c r="AQ31" s="53"/>
      <c r="AR31" s="409" t="str">
        <f t="shared" ref="AR31" si="6">IF($B31="","",$B31)</f>
        <v/>
      </c>
      <c r="AS31" s="409"/>
      <c r="BG31" s="58" t="str">
        <f t="shared" ref="BG31" si="7">IF(OR(AND($C$39&gt;$C31,$C31&lt;&gt;""),AND($D$39&gt;$D31,$D31&lt;&gt;""),AND($E$39&gt;$E31,$E31&lt;&gt;""),AND($G$39&gt;$G31,$G31&lt;&gt;""),AND($H$39&gt;$H31,$H31&lt;&gt;""),AND($I$39&gt;$I31,$I31&lt;&gt;""),AND($J$39&gt;$J31,$J31&lt;&gt;""),AND($K$39&gt;$K31,$K31&lt;&gt;""),AND($L$39&gt;$L31,$L31&lt;&gt;""),AND($M$39&gt;$M31,$M31&lt;&gt;""),AND($N$39&gt;$N31,$N31&lt;&gt;""),AND($O$39&gt;$O31,$O31&lt;&gt;""),AND($P$39&gt;$P31,$P31&lt;&gt;""),AND($R$39&gt;$R31,$R31&lt;&gt;""),AND($U$39&gt;$U31,$U31&lt;&gt;""),AND($X$39&gt;$X31,$X31&lt;&gt;""),AND($AC$39&gt;$AC31,$AC31&lt;&gt;""),AND($AD$39&gt;$AD31,$AD31&lt;&gt;""),AND($AE$39&gt;$AE31,$AE31&lt;&gt;""),AND($AF$39&gt;$AF31,$AF31&lt;&gt;""),AND($AG$39&gt;$AG31,$AG31&lt;&gt;""),AND($AH$39&gt;$AH31,$AH31&lt;&gt;""),AND($AI$39&gt;$AI31,$AI31&lt;&gt;""),AND($AJ$39&gt;$AJ31,$AJ31&lt;&gt;""),AND($AK$39&gt;$AK31,$AK31&lt;&gt;""),AND($AL$39&gt;$AL31,$AL31&lt;&gt;""),AND($AM$39&gt;$AM31,$AM31&lt;&gt;""),AND($AN$39&gt;$AN31,$AN31&lt;&gt;""),AND($AO$39&gt;$AO31,$AO31&lt;&gt;""),AND($AP$39&gt;$AP31,$AP31&lt;&gt;"")),1,"")</f>
        <v/>
      </c>
    </row>
    <row r="32" spans="1:59" s="8" customFormat="1" ht="15.75" customHeight="1" x14ac:dyDescent="0.2">
      <c r="A32" s="183"/>
      <c r="B32" s="183" t="str">
        <f>IF(C4&lt;&gt;"","     CoAEMSP # " &amp;C4,"")</f>
        <v/>
      </c>
      <c r="C32" s="137"/>
      <c r="D32" s="137"/>
      <c r="E32" s="137"/>
      <c r="F32" s="158" t="str">
        <f>IF(C4&lt;&gt;"","     CoAEMSP # " &amp;C4,"")</f>
        <v/>
      </c>
      <c r="G32" s="158"/>
      <c r="H32" s="137"/>
      <c r="I32" s="137"/>
      <c r="J32" s="52"/>
      <c r="K32" s="52"/>
      <c r="L32" s="52"/>
      <c r="M32" s="52"/>
      <c r="N32" s="52"/>
      <c r="O32" s="52"/>
      <c r="P32" s="52"/>
      <c r="Q32" s="158" t="str">
        <f>IF(C4&lt;&gt;"","     CoAEMSP # " &amp;C4,"")</f>
        <v/>
      </c>
      <c r="R32" s="158"/>
      <c r="S32" s="52"/>
      <c r="T32" s="52"/>
      <c r="U32" s="52"/>
      <c r="V32" s="52"/>
      <c r="W32" s="52"/>
      <c r="X32" s="52"/>
      <c r="Y32" s="52"/>
      <c r="Z32" s="52"/>
      <c r="AA32" s="52"/>
      <c r="AB32" s="410" t="str">
        <f>IF(C4&lt;&gt;"","     CoAEMSP # " &amp;C4,"")</f>
        <v/>
      </c>
      <c r="AC32" s="410"/>
      <c r="AD32" s="52"/>
      <c r="AE32" s="52"/>
      <c r="AF32" s="52"/>
      <c r="AG32" s="52"/>
      <c r="AH32" s="52"/>
      <c r="AI32" s="52"/>
      <c r="AJ32" s="52"/>
      <c r="AK32" s="52"/>
      <c r="AL32" s="52"/>
      <c r="AM32" s="52"/>
      <c r="AN32" s="52"/>
      <c r="AO32" s="52"/>
      <c r="AP32" s="138" t="str">
        <f>IF(C4&lt;&gt;"","     CoAEMSP # " &amp;C4,"")</f>
        <v/>
      </c>
      <c r="AQ32" s="53"/>
      <c r="AR32" s="409"/>
      <c r="AS32" s="409"/>
      <c r="BG32" s="58"/>
    </row>
    <row r="33" spans="1:64" ht="23.25" customHeight="1" x14ac:dyDescent="0.3">
      <c r="A33" s="495" t="s">
        <v>63</v>
      </c>
      <c r="B33" s="495"/>
      <c r="C33" s="495"/>
      <c r="D33" s="495"/>
      <c r="E33" s="495"/>
      <c r="F33" s="160"/>
      <c r="G33" s="160"/>
      <c r="H33" s="161">
        <v>2</v>
      </c>
      <c r="I33" s="160"/>
      <c r="J33" s="469" t="s">
        <v>75</v>
      </c>
      <c r="K33" s="469"/>
      <c r="L33" s="162">
        <v>1</v>
      </c>
      <c r="M33" s="160"/>
      <c r="N33" s="160"/>
      <c r="O33" s="160"/>
      <c r="P33" s="160"/>
      <c r="Q33" s="448" t="s">
        <v>64</v>
      </c>
      <c r="R33" s="448"/>
      <c r="S33" s="448"/>
      <c r="T33" s="448"/>
      <c r="U33" s="448"/>
      <c r="V33" s="448"/>
      <c r="W33" s="448"/>
      <c r="X33" s="448"/>
      <c r="Y33" s="448"/>
      <c r="Z33" s="448"/>
      <c r="AA33" s="36"/>
      <c r="AB33" s="56"/>
      <c r="AC33" s="57">
        <v>2</v>
      </c>
      <c r="AD33" s="57">
        <v>10</v>
      </c>
      <c r="AE33" s="56"/>
      <c r="AF33" s="56"/>
      <c r="AG33" s="56"/>
      <c r="AH33" s="448" t="s">
        <v>65</v>
      </c>
      <c r="AI33" s="448"/>
      <c r="AJ33" s="56"/>
      <c r="AK33" s="56"/>
      <c r="AL33" s="56"/>
      <c r="AM33" s="56"/>
      <c r="AN33" s="56"/>
      <c r="AO33" s="56"/>
      <c r="AP33" s="37" t="s">
        <v>67</v>
      </c>
      <c r="AQ33" s="122"/>
      <c r="AR33" s="122"/>
      <c r="AS33" s="122"/>
      <c r="AT33" s="8"/>
      <c r="AU33" s="8"/>
      <c r="AV33" s="8"/>
      <c r="AW33" s="8"/>
      <c r="AX33" s="8"/>
      <c r="AY33" s="8"/>
      <c r="AZ33" s="8"/>
      <c r="BA33" s="8"/>
      <c r="BB33" s="8"/>
      <c r="BC33" s="8"/>
      <c r="BD33" s="8"/>
      <c r="BE33" s="8"/>
      <c r="BF33" s="8"/>
      <c r="BG33" s="8"/>
      <c r="BH33" s="8"/>
      <c r="BI33" s="8"/>
      <c r="BJ33" s="8"/>
      <c r="BK33" s="8"/>
      <c r="BL33" s="8"/>
    </row>
    <row r="34" spans="1:64" ht="116.25" customHeight="1" x14ac:dyDescent="0.3">
      <c r="A34" s="493" t="s">
        <v>124</v>
      </c>
      <c r="B34" s="493"/>
      <c r="C34" s="493"/>
      <c r="D34" s="493"/>
      <c r="E34" s="494"/>
      <c r="F34" s="458" t="s">
        <v>210</v>
      </c>
      <c r="G34" s="459"/>
      <c r="H34" s="459"/>
      <c r="I34" s="459"/>
      <c r="J34" s="459"/>
      <c r="K34" s="459"/>
      <c r="L34" s="459"/>
      <c r="M34" s="459"/>
      <c r="N34" s="459"/>
      <c r="O34" s="459"/>
      <c r="P34" s="459"/>
      <c r="Q34" s="478" t="s">
        <v>187</v>
      </c>
      <c r="R34" s="448"/>
      <c r="S34" s="448"/>
      <c r="T34" s="448"/>
      <c r="U34" s="448"/>
      <c r="V34" s="448"/>
      <c r="W34" s="448"/>
      <c r="X34" s="448"/>
      <c r="Y34" s="448"/>
      <c r="Z34" s="448"/>
      <c r="AA34" s="35"/>
      <c r="AB34" s="448" t="s">
        <v>66</v>
      </c>
      <c r="AC34" s="448"/>
      <c r="AD34" s="448"/>
      <c r="AE34" s="448"/>
      <c r="AF34" s="448"/>
      <c r="AG34" s="448"/>
      <c r="AH34" s="448"/>
      <c r="AI34" s="448"/>
      <c r="AJ34" s="448"/>
      <c r="AK34" s="448"/>
      <c r="AL34" s="448"/>
      <c r="AM34" s="448"/>
      <c r="AN34" s="448"/>
      <c r="AO34" s="448"/>
      <c r="AP34" s="38" t="s">
        <v>68</v>
      </c>
      <c r="AQ34" s="122"/>
      <c r="AR34" s="122"/>
      <c r="AS34" s="122"/>
      <c r="AT34" s="8"/>
      <c r="AU34" s="8"/>
      <c r="AV34" s="8"/>
      <c r="AW34" s="8"/>
      <c r="AX34" s="8"/>
      <c r="AY34" s="8"/>
      <c r="AZ34" s="8"/>
      <c r="BA34" s="8"/>
      <c r="BB34" s="8"/>
      <c r="BC34" s="8"/>
      <c r="BD34" s="8"/>
      <c r="BE34" s="8"/>
      <c r="BF34" s="8"/>
      <c r="BG34" s="8"/>
      <c r="BH34" s="8"/>
      <c r="BI34" s="8"/>
      <c r="BJ34" s="8"/>
      <c r="BK34" s="8"/>
      <c r="BL34" s="8"/>
    </row>
    <row r="35" spans="1:64" ht="24.5" customHeight="1" x14ac:dyDescent="0.2">
      <c r="A35" s="491" t="s">
        <v>161</v>
      </c>
      <c r="B35" s="491"/>
      <c r="C35" s="470" t="s">
        <v>62</v>
      </c>
      <c r="D35" s="470"/>
      <c r="E35" s="470"/>
      <c r="F35" s="29"/>
      <c r="G35" s="460" t="s">
        <v>62</v>
      </c>
      <c r="H35" s="460"/>
      <c r="I35" s="460"/>
      <c r="J35" s="460"/>
      <c r="K35" s="460"/>
      <c r="L35" s="460"/>
      <c r="M35" s="460"/>
      <c r="N35" s="460"/>
      <c r="O35" s="460"/>
      <c r="P35" s="460"/>
      <c r="Q35" s="34"/>
      <c r="R35" s="479" t="s">
        <v>163</v>
      </c>
      <c r="S35" s="479"/>
      <c r="T35" s="479"/>
      <c r="U35" s="479"/>
      <c r="V35" s="479"/>
      <c r="W35" s="479"/>
      <c r="X35" s="479"/>
      <c r="Y35" s="479"/>
      <c r="Z35" s="479"/>
      <c r="AA35" s="99"/>
      <c r="AB35" s="64"/>
      <c r="AC35" s="449" t="s">
        <v>62</v>
      </c>
      <c r="AD35" s="449"/>
      <c r="AE35" s="449"/>
      <c r="AF35" s="449"/>
      <c r="AG35" s="449"/>
      <c r="AH35" s="449"/>
      <c r="AI35" s="449"/>
      <c r="AJ35" s="449"/>
      <c r="AK35" s="449"/>
      <c r="AL35" s="449"/>
      <c r="AM35" s="449"/>
      <c r="AN35" s="449"/>
      <c r="AO35" s="450"/>
      <c r="AP35" s="139" t="s">
        <v>69</v>
      </c>
      <c r="AQ35" s="122"/>
      <c r="AR35" s="122"/>
      <c r="AS35" s="122"/>
      <c r="AT35" s="8"/>
      <c r="AU35" s="8"/>
      <c r="AV35" s="8"/>
      <c r="AW35" s="8"/>
      <c r="AX35" s="8"/>
      <c r="AY35" s="8"/>
      <c r="AZ35" s="8"/>
      <c r="BA35" s="8"/>
      <c r="BB35" s="8"/>
      <c r="BC35" s="8"/>
      <c r="BD35" s="8"/>
      <c r="BE35" s="8"/>
      <c r="BF35" s="8"/>
      <c r="BG35" s="8"/>
      <c r="BH35" s="8"/>
      <c r="BI35" s="8"/>
      <c r="BJ35" s="8"/>
      <c r="BK35" s="8"/>
      <c r="BL35" s="8"/>
    </row>
    <row r="36" spans="1:64" ht="42" customHeight="1" x14ac:dyDescent="0.2">
      <c r="A36" s="491"/>
      <c r="B36" s="491"/>
      <c r="C36" s="476" t="s">
        <v>174</v>
      </c>
      <c r="D36" s="476" t="s">
        <v>175</v>
      </c>
      <c r="E36" s="477" t="s">
        <v>188</v>
      </c>
      <c r="F36" s="482" t="s">
        <v>162</v>
      </c>
      <c r="G36" s="461" t="s">
        <v>29</v>
      </c>
      <c r="H36" s="461" t="s">
        <v>34</v>
      </c>
      <c r="I36" s="461" t="s">
        <v>156</v>
      </c>
      <c r="J36" s="461" t="s">
        <v>176</v>
      </c>
      <c r="K36" s="461" t="s">
        <v>157</v>
      </c>
      <c r="L36" s="461" t="s">
        <v>158</v>
      </c>
      <c r="M36" s="461" t="s">
        <v>159</v>
      </c>
      <c r="N36" s="461" t="s">
        <v>160</v>
      </c>
      <c r="O36" s="461" t="s">
        <v>189</v>
      </c>
      <c r="P36" s="452" t="s">
        <v>190</v>
      </c>
      <c r="Q36" s="451" t="s">
        <v>142</v>
      </c>
      <c r="R36" s="463" t="s">
        <v>127</v>
      </c>
      <c r="S36" s="464"/>
      <c r="T36" s="454"/>
      <c r="U36" s="463" t="s">
        <v>77</v>
      </c>
      <c r="V36" s="464"/>
      <c r="W36" s="454"/>
      <c r="X36" s="463" t="s">
        <v>80</v>
      </c>
      <c r="Y36" s="464"/>
      <c r="Z36" s="464"/>
      <c r="AA36" s="455"/>
      <c r="AB36" s="451" t="s">
        <v>162</v>
      </c>
      <c r="AC36" s="447" t="s">
        <v>191</v>
      </c>
      <c r="AD36" s="454" t="s">
        <v>164</v>
      </c>
      <c r="AE36" s="447" t="s">
        <v>79</v>
      </c>
      <c r="AF36" s="447" t="s">
        <v>30</v>
      </c>
      <c r="AG36" s="447" t="s">
        <v>81</v>
      </c>
      <c r="AH36" s="447" t="s">
        <v>213</v>
      </c>
      <c r="AI36" s="447" t="s">
        <v>165</v>
      </c>
      <c r="AJ36" s="447" t="s">
        <v>83</v>
      </c>
      <c r="AK36" s="447" t="s">
        <v>166</v>
      </c>
      <c r="AL36" s="447" t="s">
        <v>85</v>
      </c>
      <c r="AM36" s="447" t="s">
        <v>86</v>
      </c>
      <c r="AN36" s="447" t="s">
        <v>172</v>
      </c>
      <c r="AO36" s="447" t="s">
        <v>88</v>
      </c>
      <c r="AP36" s="480" t="s">
        <v>74</v>
      </c>
      <c r="AQ36" s="488" t="s">
        <v>73</v>
      </c>
      <c r="AR36" s="122"/>
      <c r="AS36" s="122"/>
      <c r="AT36" s="8"/>
      <c r="AU36" s="8"/>
      <c r="AV36" s="8"/>
      <c r="AW36" s="8"/>
      <c r="AX36" s="8"/>
      <c r="AY36" s="8"/>
      <c r="AZ36" s="8"/>
      <c r="BA36" s="8"/>
      <c r="BB36" s="8"/>
      <c r="BC36" s="8"/>
      <c r="BD36" s="8"/>
      <c r="BE36" s="8"/>
      <c r="BF36" s="8"/>
      <c r="BG36" s="8"/>
      <c r="BH36" s="8"/>
      <c r="BI36" s="8"/>
      <c r="BJ36" s="8"/>
      <c r="BK36" s="8"/>
      <c r="BL36" s="8"/>
    </row>
    <row r="37" spans="1:64" ht="58.5" customHeight="1" x14ac:dyDescent="0.2">
      <c r="A37" s="491"/>
      <c r="B37" s="491"/>
      <c r="C37" s="476"/>
      <c r="D37" s="476"/>
      <c r="E37" s="477"/>
      <c r="F37" s="482"/>
      <c r="G37" s="462"/>
      <c r="H37" s="462"/>
      <c r="I37" s="462"/>
      <c r="J37" s="462"/>
      <c r="K37" s="462"/>
      <c r="L37" s="462"/>
      <c r="M37" s="462"/>
      <c r="N37" s="462"/>
      <c r="O37" s="462"/>
      <c r="P37" s="453"/>
      <c r="Q37" s="451"/>
      <c r="R37" s="63" t="s">
        <v>139</v>
      </c>
      <c r="S37" s="63" t="s">
        <v>140</v>
      </c>
      <c r="T37" s="63" t="s">
        <v>169</v>
      </c>
      <c r="U37" s="77" t="s">
        <v>139</v>
      </c>
      <c r="V37" s="63" t="s">
        <v>140</v>
      </c>
      <c r="W37" s="63" t="s">
        <v>168</v>
      </c>
      <c r="X37" s="78" t="s">
        <v>139</v>
      </c>
      <c r="Y37" s="63" t="s">
        <v>140</v>
      </c>
      <c r="Z37" s="63" t="s">
        <v>168</v>
      </c>
      <c r="AA37" s="456"/>
      <c r="AB37" s="451"/>
      <c r="AC37" s="447"/>
      <c r="AD37" s="454"/>
      <c r="AE37" s="447"/>
      <c r="AF37" s="447"/>
      <c r="AG37" s="447"/>
      <c r="AH37" s="447"/>
      <c r="AI37" s="447"/>
      <c r="AJ37" s="447"/>
      <c r="AK37" s="447"/>
      <c r="AL37" s="447"/>
      <c r="AM37" s="447"/>
      <c r="AN37" s="447"/>
      <c r="AO37" s="447"/>
      <c r="AP37" s="481"/>
      <c r="AQ37" s="489"/>
      <c r="AR37" s="122"/>
      <c r="AS37" s="122"/>
      <c r="AT37" s="8"/>
      <c r="AU37" s="8"/>
      <c r="AV37" s="8"/>
      <c r="AW37" s="8"/>
      <c r="AX37" s="8"/>
      <c r="AY37" s="8"/>
      <c r="AZ37" s="8"/>
      <c r="BA37" s="8"/>
      <c r="BB37" s="8"/>
      <c r="BC37" s="8"/>
      <c r="BD37" s="8"/>
      <c r="BE37" s="8"/>
      <c r="BF37" s="8"/>
      <c r="BG37" s="8"/>
      <c r="BH37" s="8"/>
      <c r="BI37" s="8"/>
      <c r="BJ37" s="8"/>
      <c r="BK37" s="8"/>
      <c r="BL37" s="8"/>
    </row>
    <row r="38" spans="1:64" ht="27" customHeight="1" x14ac:dyDescent="0.2">
      <c r="A38" s="492"/>
      <c r="B38" s="492"/>
      <c r="C38" s="43">
        <v>15</v>
      </c>
      <c r="D38" s="44">
        <v>30</v>
      </c>
      <c r="E38" s="45">
        <v>9</v>
      </c>
      <c r="F38" s="482"/>
      <c r="G38" s="47">
        <v>9</v>
      </c>
      <c r="H38" s="28">
        <v>6</v>
      </c>
      <c r="I38" s="28" t="s">
        <v>31</v>
      </c>
      <c r="J38" s="28" t="s">
        <v>31</v>
      </c>
      <c r="K38" s="28">
        <v>6</v>
      </c>
      <c r="L38" s="28" t="s">
        <v>32</v>
      </c>
      <c r="M38" s="28">
        <v>6</v>
      </c>
      <c r="N38" s="28">
        <v>4</v>
      </c>
      <c r="O38" s="28">
        <v>4</v>
      </c>
      <c r="P38" s="46">
        <v>6</v>
      </c>
      <c r="Q38" s="451"/>
      <c r="R38" s="76">
        <v>25</v>
      </c>
      <c r="S38" s="465" t="s">
        <v>170</v>
      </c>
      <c r="T38" s="467" t="s">
        <v>167</v>
      </c>
      <c r="U38" s="75">
        <v>10</v>
      </c>
      <c r="V38" s="465" t="s">
        <v>173</v>
      </c>
      <c r="W38" s="483" t="s">
        <v>167</v>
      </c>
      <c r="X38" s="79" t="s">
        <v>141</v>
      </c>
      <c r="Y38" s="465" t="s">
        <v>173</v>
      </c>
      <c r="Z38" s="485" t="s">
        <v>167</v>
      </c>
      <c r="AA38" s="457"/>
      <c r="AB38" s="451"/>
      <c r="AC38" s="55" t="s">
        <v>31</v>
      </c>
      <c r="AD38" s="33">
        <v>2</v>
      </c>
      <c r="AE38" s="30" t="s">
        <v>31</v>
      </c>
      <c r="AF38" s="30" t="s">
        <v>33</v>
      </c>
      <c r="AG38" s="31" t="s">
        <v>31</v>
      </c>
      <c r="AH38" s="30" t="s">
        <v>31</v>
      </c>
      <c r="AI38" s="32" t="s">
        <v>31</v>
      </c>
      <c r="AJ38" s="30" t="s">
        <v>33</v>
      </c>
      <c r="AK38" s="30" t="s">
        <v>31</v>
      </c>
      <c r="AL38" s="30" t="s">
        <v>31</v>
      </c>
      <c r="AM38" s="30" t="s">
        <v>31</v>
      </c>
      <c r="AN38" s="30" t="s">
        <v>31</v>
      </c>
      <c r="AO38" s="31" t="s">
        <v>31</v>
      </c>
      <c r="AP38" s="143">
        <v>20</v>
      </c>
      <c r="AQ38" s="489"/>
      <c r="AR38" s="122"/>
      <c r="AS38" s="122"/>
      <c r="AT38" s="8"/>
      <c r="AU38" s="8"/>
      <c r="AV38" s="8"/>
      <c r="AW38" s="8"/>
      <c r="AX38" s="8"/>
      <c r="AY38" s="8"/>
      <c r="AZ38" s="8"/>
      <c r="BA38" s="8"/>
      <c r="BB38" s="8"/>
      <c r="BC38" s="8"/>
      <c r="BD38" s="8"/>
      <c r="BE38" s="8"/>
      <c r="BF38" s="8"/>
      <c r="BG38" s="8"/>
      <c r="BH38" s="8"/>
      <c r="BI38" s="8"/>
      <c r="BJ38" s="8"/>
      <c r="BK38" s="8"/>
      <c r="BL38" s="8"/>
    </row>
    <row r="39" spans="1:64" ht="60.75" customHeight="1" x14ac:dyDescent="0.2">
      <c r="A39" s="445" t="s">
        <v>219</v>
      </c>
      <c r="B39" s="446"/>
      <c r="C39" s="90"/>
      <c r="D39" s="90"/>
      <c r="E39" s="48"/>
      <c r="F39" s="142" t="s">
        <v>220</v>
      </c>
      <c r="G39" s="90"/>
      <c r="H39" s="92"/>
      <c r="I39" s="93"/>
      <c r="J39" s="93"/>
      <c r="K39" s="95"/>
      <c r="L39" s="95"/>
      <c r="M39" s="95"/>
      <c r="N39" s="95"/>
      <c r="O39" s="96"/>
      <c r="P39" s="48"/>
      <c r="Q39" s="94" t="s">
        <v>221</v>
      </c>
      <c r="R39" s="97"/>
      <c r="S39" s="466"/>
      <c r="T39" s="468"/>
      <c r="U39" s="101"/>
      <c r="V39" s="466"/>
      <c r="W39" s="484"/>
      <c r="X39" s="48"/>
      <c r="Y39" s="466"/>
      <c r="Z39" s="486"/>
      <c r="AA39" s="100"/>
      <c r="AB39" s="142" t="s">
        <v>222</v>
      </c>
      <c r="AC39" s="48"/>
      <c r="AD39" s="103"/>
      <c r="AE39" s="95"/>
      <c r="AF39" s="95"/>
      <c r="AG39" s="95"/>
      <c r="AH39" s="96"/>
      <c r="AI39" s="48"/>
      <c r="AJ39" s="103"/>
      <c r="AK39" s="95"/>
      <c r="AL39" s="95"/>
      <c r="AM39" s="95"/>
      <c r="AN39" s="95"/>
      <c r="AO39" s="96"/>
      <c r="AP39" s="144"/>
      <c r="AQ39" s="490"/>
      <c r="AR39" s="471" t="s">
        <v>143</v>
      </c>
      <c r="AS39" s="472"/>
      <c r="AT39" s="8"/>
      <c r="AU39" s="8"/>
      <c r="AV39" s="8"/>
      <c r="AW39" s="8"/>
      <c r="AX39" s="8"/>
      <c r="AY39" s="8"/>
      <c r="AZ39" s="8"/>
      <c r="BA39" s="8"/>
      <c r="BB39" s="8"/>
      <c r="BC39" s="8"/>
      <c r="BD39" s="8"/>
      <c r="BE39" s="8"/>
      <c r="BF39" s="8"/>
      <c r="BG39" s="8"/>
      <c r="BH39" s="8"/>
      <c r="BI39" s="108">
        <f>COUNTA(B40:B114)</f>
        <v>0</v>
      </c>
      <c r="BJ39" s="8"/>
      <c r="BK39" s="8"/>
      <c r="BL39" s="8"/>
    </row>
    <row r="40" spans="1:64" ht="16" customHeight="1" x14ac:dyDescent="0.2">
      <c r="A40" s="163">
        <v>1</v>
      </c>
      <c r="B40" s="164"/>
      <c r="C40" s="165"/>
      <c r="D40" s="166"/>
      <c r="E40" s="166"/>
      <c r="F40" s="167" t="str">
        <f>IF($B40="","",$B40)</f>
        <v/>
      </c>
      <c r="G40" s="166"/>
      <c r="H40" s="166"/>
      <c r="I40" s="166"/>
      <c r="J40" s="166"/>
      <c r="K40" s="166"/>
      <c r="L40" s="166"/>
      <c r="M40" s="166"/>
      <c r="N40" s="166"/>
      <c r="O40" s="166"/>
      <c r="P40" s="166"/>
      <c r="Q40" s="167" t="str">
        <f>IF(B40="","",B40)</f>
        <v/>
      </c>
      <c r="R40" s="166"/>
      <c r="S40" s="168"/>
      <c r="T40" s="169" t="str">
        <f t="shared" ref="T40:T71" si="8">IF(S40&lt;&gt;"",R40/S40,"")</f>
        <v/>
      </c>
      <c r="U40" s="166"/>
      <c r="V40" s="170"/>
      <c r="W40" s="171" t="str">
        <f>IF(V40&lt;&gt;"",U40/V40,"")</f>
        <v/>
      </c>
      <c r="X40" s="166"/>
      <c r="Y40" s="170"/>
      <c r="Z40" s="172" t="str">
        <f>IF(Y40&lt;&gt;"",X40/Y40,"")</f>
        <v/>
      </c>
      <c r="AA40" s="52"/>
      <c r="AB40" s="81" t="str">
        <f>IF($B40="","",$B40)</f>
        <v/>
      </c>
      <c r="AC40" s="80"/>
      <c r="AD40" s="80"/>
      <c r="AE40" s="80"/>
      <c r="AF40" s="80"/>
      <c r="AG40" s="80"/>
      <c r="AH40" s="80"/>
      <c r="AI40" s="80"/>
      <c r="AJ40" s="80"/>
      <c r="AK40" s="80"/>
      <c r="AL40" s="80"/>
      <c r="AM40" s="80"/>
      <c r="AN40" s="80"/>
      <c r="AO40" s="80"/>
      <c r="AP40" s="80"/>
      <c r="AQ40" s="107" t="str">
        <f>IF(AND($B40&lt;&gt;"",$BG40=1,$BH40=0,$BI40=0),"Competencies Not Met",IF(AND($B40&lt;&gt;"",$BG40=0,$BH40=0,$BI40=0),"Competencies Met",IF(OR(AND($B40&lt;&gt;"",$BG40=0,$BH40=2,$BI40=0),AND($B40&lt;&gt;"",$BG40=1,$BH40=2,$BI40=0)),"Data Missing",IF(OR(AND($B40&lt;&gt;"",$BG40=0,$BH40=2,$BI40=1),AND($B40&lt;&gt;"",$BG40=1,$BH40=2,$BI40=1)),"% Error &amp; Data Missing",IF(OR(AND($B40&lt;&gt;"",$BG40=0,$BH40=0,$BI40=1),AND($BG40=1,$BH40=0,$BI40=1)),"% Error","")))))</f>
        <v/>
      </c>
      <c r="AR40" s="473" t="str">
        <f>IF($B40="","",$B40)</f>
        <v/>
      </c>
      <c r="AS40" s="473"/>
      <c r="AT40" s="8"/>
      <c r="AU40" s="8"/>
      <c r="AV40" s="8"/>
      <c r="AW40" s="8"/>
      <c r="AX40" s="8"/>
      <c r="AY40" s="8"/>
      <c r="AZ40" s="8"/>
      <c r="BA40" s="8"/>
      <c r="BB40" s="8"/>
      <c r="BC40" s="8"/>
      <c r="BD40" s="8"/>
      <c r="BE40" s="8"/>
      <c r="BF40" s="8"/>
      <c r="BG40" s="108">
        <f>IF(OR(AND($C$39&gt;$C40,$C40&lt;&gt;""),AND($D$39&gt;$D40,$D40&lt;&gt;""),AND($E$39&gt;$E40,$E40&lt;&gt;""),AND($G$39&gt;$G40,$G40&lt;&gt;""),AND($H$39&gt;$H40,$H40&lt;&gt;""),AND($I$39&gt;$I40,$I40&lt;&gt;""),AND($J$39&gt;$J40,$J40&lt;&gt;""),AND($K$39&gt;$K40,$K40&lt;&gt;""),AND($L$39&gt;$L40,$L40&lt;&gt;""),AND($M$39&gt;$M40,$M40&lt;&gt;""),AND($N$39&gt;$N40,$N40&lt;&gt;""),AND($O$39&gt;$O40,$O40&lt;&gt;""),AND($P$39&gt;$P40,$P40&lt;&gt;""),AND($R$39&gt;$R40,$R40&lt;&gt;""),AND($U$39&gt;$U40,$U40&lt;&gt;""),AND($X$39&gt;$X40,$X40&lt;&gt;""),AND($AC$39&gt;$AC40,$AC40&lt;&gt;""),AND($AD$39&gt;$AD40,$AD40&lt;&gt;""),AND($AE$39&gt;$AE40,$AE40&lt;&gt;""),AND($AF$39&gt;$AF40,$AF40&lt;&gt;""),AND($AG$39&gt;$AG40,$AG40&lt;&gt;""),AND($AH$39&gt;$AH40,$AH40&lt;&gt;""),AND($AI$39&gt;$AI40,$AI40&lt;&gt;""),AND($AJ$39&gt;$AJ40,$AJ40&lt;&gt;""),AND($AK$39&gt;$AK40,$AK40&lt;&gt;""),AND($AL$39&gt;$AL40,$AL40&lt;&gt;""),AND($AM$39&gt;$AM40,$AM40&lt;&gt;""),AND($AN$39&gt;$AN40,$AN40&lt;&gt;""),AND($AO$39&gt;$AO40,$AO40&lt;&gt;""),AND($AP$39&gt;$AP40,$AP40&lt;&gt;"")),1,0)</f>
        <v>0</v>
      </c>
      <c r="BH40" s="109">
        <f>IF((AND($B40&lt;&gt;"",OR($C39="",$C40="",$D39="",$D40="",$E39="",$E40="",$G39="",$G40="",$H39="",$H40="",$I39="",$I40="",$J39="",$J40="",$K39="",$K40="",$L39="",$L40="",$M39="",$M40="",$N39="",$N40="",$O39="",$O40="",$P39="",$P40="",$R39="",$R40="",,$S40="",$U39="",$U40="",$V40="",$X39="",$X40="",$Y40="",$AC39="",$AC40="",$AD39="",$AD40="",$AE39="",$AE40="",$AF39="",$AF40="",$AG39="",$AG40="",$AH39="",$AH40="",$AI39="",$AI40="",$AJ39="",$AJ40="",$AK39="",$AK40="",$AL39="",$AL40="",$AM39="",$AM40="",$AN39="",$AN40="",$AO39="",$AO40="",$AP39="",$AP40=""))),2,0)</f>
        <v>0</v>
      </c>
      <c r="BI40" s="110">
        <f>IF(OR(AND(R40&lt;&gt;"",$B40&lt;&gt;"",R40&gt;S40),AND(U40&lt;&gt;"",$B40&lt;&gt;"",U40&gt;V40),AND(X40&lt;&gt;"",$B40&lt;&gt;"",X40&gt;Y40)),1,0)</f>
        <v>0</v>
      </c>
      <c r="BJ40" s="8"/>
      <c r="BK40" s="8"/>
      <c r="BL40" s="8"/>
    </row>
    <row r="41" spans="1:64" ht="17" x14ac:dyDescent="0.2">
      <c r="A41" s="107">
        <v>2</v>
      </c>
      <c r="B41" s="149"/>
      <c r="C41" s="174"/>
      <c r="D41" s="80"/>
      <c r="E41" s="80"/>
      <c r="F41" s="81" t="str">
        <f t="shared" ref="F41:F104" si="9">IF(B41="","",B41)</f>
        <v/>
      </c>
      <c r="G41" s="80"/>
      <c r="H41" s="80"/>
      <c r="I41" s="80"/>
      <c r="J41" s="80"/>
      <c r="K41" s="80"/>
      <c r="L41" s="80"/>
      <c r="M41" s="80"/>
      <c r="N41" s="80"/>
      <c r="O41" s="80"/>
      <c r="P41" s="80"/>
      <c r="Q41" s="81" t="str">
        <f t="shared" ref="Q41:Q114" si="10">IF(B41="","",B41)</f>
        <v/>
      </c>
      <c r="R41" s="80"/>
      <c r="S41" s="80"/>
      <c r="T41" s="175" t="str">
        <f t="shared" si="8"/>
        <v/>
      </c>
      <c r="U41" s="80"/>
      <c r="V41" s="176"/>
      <c r="W41" s="177" t="str">
        <f t="shared" ref="W41" si="11">IF(V41&lt;&gt;"",U41/V41,"")</f>
        <v/>
      </c>
      <c r="X41" s="80"/>
      <c r="Y41" s="176"/>
      <c r="Z41" s="178" t="str">
        <f t="shared" ref="Z41" si="12">IF(Y41&lt;&gt;"",X41/Y41,"")</f>
        <v/>
      </c>
      <c r="AA41" s="52"/>
      <c r="AB41" s="88" t="str">
        <f t="shared" ref="AB41:AB104" si="13">IF(B41="","",B41)</f>
        <v/>
      </c>
      <c r="AC41" s="80"/>
      <c r="AD41" s="80"/>
      <c r="AE41" s="80"/>
      <c r="AF41" s="80"/>
      <c r="AG41" s="80"/>
      <c r="AH41" s="80"/>
      <c r="AI41" s="80"/>
      <c r="AJ41" s="80"/>
      <c r="AK41" s="80"/>
      <c r="AL41" s="80"/>
      <c r="AM41" s="80"/>
      <c r="AN41" s="80"/>
      <c r="AO41" s="80"/>
      <c r="AP41" s="80"/>
      <c r="AQ41" s="107" t="str">
        <f t="shared" ref="AQ41:AQ104" si="14">IF(AND($B41&lt;&gt;"",$BG41=1,$BH41=0,$BI41=0),"Competencies Not Met",IF(AND($B41&lt;&gt;"",$BG41=0,$BH41=0,$BI41=0),"Competencies Met",IF(OR(AND($B41&lt;&gt;"",$BG41=0,$BH41=2,$BI41=0),AND($B41&lt;&gt;"",$BG41=1,$BH41=2,$BI41=0)),"Data Missing",IF(OR(AND($B41&lt;&gt;"",$BG41=0,$BH41=2,$BI41=1),AND($B41&lt;&gt;"",$BG41=1,$BH41=2,$BI41=1)),"% Error &amp; Data Missing",IF(OR(AND($B41&lt;&gt;"",$BG41=0,$BH41=0,$BI41=1),AND($BG41=1,$BH41=0,$BI41=1)),"% Error","")))))</f>
        <v/>
      </c>
      <c r="AR41" s="474" t="str">
        <f t="shared" ref="AR41:AR104" si="15">IF($B41="","",$B41)</f>
        <v/>
      </c>
      <c r="AS41" s="475"/>
      <c r="AT41" s="8"/>
      <c r="AU41" s="8"/>
      <c r="AV41" s="8"/>
      <c r="AW41" s="8"/>
      <c r="AX41" s="8"/>
      <c r="AY41" s="8"/>
      <c r="AZ41" s="8"/>
      <c r="BA41" s="8"/>
      <c r="BB41" s="8"/>
      <c r="BC41" s="8"/>
      <c r="BD41" s="8"/>
      <c r="BE41" s="8"/>
      <c r="BF41" s="8"/>
      <c r="BG41" s="108">
        <f t="shared" ref="BG41:BG105" si="16">IF(OR(AND($C$39&gt;$C41,$C41&lt;&gt;""),AND($D$39&gt;$D41,$D41&lt;&gt;""),AND($E$39&gt;$E41,$E41&lt;&gt;""),AND($G$39&gt;$G41,$G41&lt;&gt;""),AND($H$39&gt;$H41,$H41&lt;&gt;""),AND($I$39&gt;$I41,$I41&lt;&gt;""),AND($J$39&gt;$J41,$J41&lt;&gt;""),AND($K$39&gt;$K41,$K41&lt;&gt;""),AND($L$39&gt;$L41,$L41&lt;&gt;""),AND($M$39&gt;$M41,$M41&lt;&gt;""),AND($N$39&gt;$N41,$N41&lt;&gt;""),AND($O$39&gt;$O41,$O41&lt;&gt;""),AND($P$39&gt;$P41,$P41&lt;&gt;""),AND($R$39&gt;$R41,$R41&lt;&gt;""),AND($U$39&gt;$U41,$U41&lt;&gt;""),AND($X$39&gt;$X41,$X41&lt;&gt;""),AND($AC$39&gt;$AC41,$AC41&lt;&gt;""),AND($AD$39&gt;$AD41,$AD41&lt;&gt;""),AND($AE$39&gt;$AE41,$AE41&lt;&gt;""),AND($AF$39&gt;$AF41,$AF41&lt;&gt;""),AND($AG$39&gt;$AG41,$AG41&lt;&gt;""),AND($AH$39&gt;$AH41,$AH41&lt;&gt;""),AND($AI$39&gt;$AI41,$AI41&lt;&gt;""),AND($AJ$39&gt;$AJ41,$AJ41&lt;&gt;""),AND($AK$39&gt;$AK41,$AK41&lt;&gt;""),AND($AL$39&gt;$AL41,$AL41&lt;&gt;""),AND($AM$39&gt;$AM41,$AM41&lt;&gt;""),AND($AN$39&gt;$AN41,$AN41&lt;&gt;""),AND($AO$39&gt;$AO41,$AO41&lt;&gt;""),AND($AP$39&gt;$AP41,$AP41&lt;&gt;"")),1,0)</f>
        <v>0</v>
      </c>
      <c r="BH41" s="109">
        <f t="shared" ref="BH41:BH104" si="17">IF((AND($B41&lt;&gt;"",OR($C41="",$D41="",$E41="",$G41="",$H41="",$I41="",$J41="",$K41="",$L41="",$M41="",$N41="",$O41="",$P41="",$R41="",$S41="",$U41="",$V41="",$X41="",$Y41="",$AC41="",$AD41="",$AE41="",$AF41="",$AG41="",$AH41="",$AI41="",$AJ41="",$AK41="",$AL41="",$AM41="",$AN41="",$AO41="",$AP41=""))),2,0)</f>
        <v>0</v>
      </c>
      <c r="BI41" s="110">
        <f t="shared" ref="BI41:BI106" si="18">IF(OR(AND(R41&lt;&gt;"",$B41&lt;&gt;"",R41&gt;S41),AND(U41&lt;&gt;"",$B41&lt;&gt;"",U41&gt;V41),AND(X41&lt;&gt;"",$B41&lt;&gt;"",X41&gt;Y41)),1,0)</f>
        <v>0</v>
      </c>
      <c r="BJ41" s="8"/>
      <c r="BK41" s="8"/>
      <c r="BL41" s="8"/>
    </row>
    <row r="42" spans="1:64" ht="17" x14ac:dyDescent="0.2">
      <c r="A42" s="126">
        <v>3</v>
      </c>
      <c r="B42" s="173"/>
      <c r="C42" s="148"/>
      <c r="D42" s="102"/>
      <c r="E42" s="102"/>
      <c r="F42" s="125" t="str">
        <f t="shared" si="9"/>
        <v/>
      </c>
      <c r="G42" s="102"/>
      <c r="H42" s="102"/>
      <c r="I42" s="102"/>
      <c r="J42" s="102"/>
      <c r="K42" s="102"/>
      <c r="L42" s="102"/>
      <c r="M42" s="102"/>
      <c r="N42" s="102"/>
      <c r="O42" s="102"/>
      <c r="P42" s="102"/>
      <c r="Q42" s="125" t="str">
        <f>IF(B42="","",B42)</f>
        <v/>
      </c>
      <c r="R42" s="102"/>
      <c r="S42" s="102"/>
      <c r="T42" s="98" t="str">
        <f t="shared" si="8"/>
        <v/>
      </c>
      <c r="U42" s="102"/>
      <c r="V42" s="104"/>
      <c r="W42" s="105" t="str">
        <f t="shared" ref="W42:W73" si="19">IF(V42&lt;&gt;"",U42/V42,"")</f>
        <v/>
      </c>
      <c r="X42" s="102"/>
      <c r="Y42" s="104"/>
      <c r="Z42" s="106" t="str">
        <f t="shared" ref="Z42:Z73" si="20">IF(Y42&lt;&gt;"",X42/Y42,"")</f>
        <v/>
      </c>
      <c r="AA42" s="52"/>
      <c r="AB42" s="88" t="str">
        <f t="shared" si="13"/>
        <v/>
      </c>
      <c r="AC42" s="80"/>
      <c r="AD42" s="80"/>
      <c r="AE42" s="80"/>
      <c r="AF42" s="80"/>
      <c r="AG42" s="80"/>
      <c r="AH42" s="80"/>
      <c r="AI42" s="80"/>
      <c r="AJ42" s="80"/>
      <c r="AK42" s="80"/>
      <c r="AL42" s="80"/>
      <c r="AM42" s="80"/>
      <c r="AN42" s="80"/>
      <c r="AO42" s="80"/>
      <c r="AP42" s="80"/>
      <c r="AQ42" s="107" t="str">
        <f t="shared" si="14"/>
        <v/>
      </c>
      <c r="AR42" s="473" t="str">
        <f t="shared" si="15"/>
        <v/>
      </c>
      <c r="AS42" s="473"/>
      <c r="AT42" s="8"/>
      <c r="AU42" s="8"/>
      <c r="AV42" s="8"/>
      <c r="AW42" s="8"/>
      <c r="AX42" s="8"/>
      <c r="AY42" s="8"/>
      <c r="AZ42" s="8"/>
      <c r="BA42" s="8"/>
      <c r="BB42" s="8"/>
      <c r="BC42" s="8"/>
      <c r="BD42" s="8"/>
      <c r="BE42" s="8"/>
      <c r="BF42" s="8"/>
      <c r="BG42" s="108">
        <f t="shared" si="16"/>
        <v>0</v>
      </c>
      <c r="BH42" s="109">
        <f t="shared" si="17"/>
        <v>0</v>
      </c>
      <c r="BI42" s="110">
        <f t="shared" si="18"/>
        <v>0</v>
      </c>
      <c r="BJ42" s="8"/>
      <c r="BK42" s="8"/>
      <c r="BL42" s="8"/>
    </row>
    <row r="43" spans="1:64" ht="16" customHeight="1" x14ac:dyDescent="0.2">
      <c r="A43" s="107">
        <v>4</v>
      </c>
      <c r="B43" s="159"/>
      <c r="C43" s="146"/>
      <c r="D43" s="80"/>
      <c r="E43" s="80"/>
      <c r="F43" s="81" t="str">
        <f t="shared" si="9"/>
        <v/>
      </c>
      <c r="G43" s="80"/>
      <c r="H43" s="80"/>
      <c r="I43" s="80"/>
      <c r="J43" s="80"/>
      <c r="K43" s="80"/>
      <c r="L43" s="80"/>
      <c r="M43" s="80"/>
      <c r="N43" s="80"/>
      <c r="O43" s="80"/>
      <c r="P43" s="80"/>
      <c r="Q43" s="81" t="str">
        <f t="shared" si="10"/>
        <v/>
      </c>
      <c r="R43" s="80"/>
      <c r="S43" s="102"/>
      <c r="T43" s="98" t="str">
        <f t="shared" si="8"/>
        <v/>
      </c>
      <c r="U43" s="80"/>
      <c r="V43" s="104"/>
      <c r="W43" s="105" t="str">
        <f t="shared" si="19"/>
        <v/>
      </c>
      <c r="X43" s="80"/>
      <c r="Y43" s="104"/>
      <c r="Z43" s="106" t="str">
        <f t="shared" si="20"/>
        <v/>
      </c>
      <c r="AA43" s="52"/>
      <c r="AB43" s="88" t="str">
        <f t="shared" si="13"/>
        <v/>
      </c>
      <c r="AC43" s="80"/>
      <c r="AD43" s="80"/>
      <c r="AE43" s="80"/>
      <c r="AF43" s="80"/>
      <c r="AG43" s="80"/>
      <c r="AH43" s="80"/>
      <c r="AI43" s="80"/>
      <c r="AJ43" s="80"/>
      <c r="AK43" s="80"/>
      <c r="AL43" s="80"/>
      <c r="AM43" s="80"/>
      <c r="AN43" s="80"/>
      <c r="AO43" s="80"/>
      <c r="AP43" s="80"/>
      <c r="AQ43" s="107" t="str">
        <f t="shared" si="14"/>
        <v/>
      </c>
      <c r="AR43" s="473" t="str">
        <f t="shared" si="15"/>
        <v/>
      </c>
      <c r="AS43" s="473"/>
      <c r="AT43" s="8"/>
      <c r="AU43" s="8"/>
      <c r="AV43" s="8"/>
      <c r="AW43" s="8"/>
      <c r="AX43" s="8"/>
      <c r="AY43" s="8"/>
      <c r="AZ43" s="8"/>
      <c r="BA43" s="8"/>
      <c r="BB43" s="8"/>
      <c r="BC43" s="8"/>
      <c r="BD43" s="8"/>
      <c r="BE43" s="8"/>
      <c r="BF43" s="8"/>
      <c r="BG43" s="108">
        <f t="shared" si="16"/>
        <v>0</v>
      </c>
      <c r="BH43" s="109">
        <f t="shared" si="17"/>
        <v>0</v>
      </c>
      <c r="BI43" s="110">
        <f t="shared" si="18"/>
        <v>0</v>
      </c>
      <c r="BJ43" s="8"/>
      <c r="BK43" s="8"/>
      <c r="BL43" s="8"/>
    </row>
    <row r="44" spans="1:64" ht="16" customHeight="1" x14ac:dyDescent="0.2">
      <c r="A44" s="107">
        <v>5</v>
      </c>
      <c r="B44" s="159"/>
      <c r="C44" s="146"/>
      <c r="D44" s="80"/>
      <c r="E44" s="80"/>
      <c r="F44" s="81" t="str">
        <f t="shared" si="9"/>
        <v/>
      </c>
      <c r="G44" s="80"/>
      <c r="H44" s="80"/>
      <c r="I44" s="80"/>
      <c r="J44" s="80"/>
      <c r="K44" s="80"/>
      <c r="L44" s="80"/>
      <c r="M44" s="80"/>
      <c r="N44" s="80"/>
      <c r="O44" s="80"/>
      <c r="P44" s="80"/>
      <c r="Q44" s="81" t="str">
        <f t="shared" si="10"/>
        <v/>
      </c>
      <c r="R44" s="80"/>
      <c r="S44" s="102"/>
      <c r="T44" s="98" t="str">
        <f t="shared" si="8"/>
        <v/>
      </c>
      <c r="U44" s="80"/>
      <c r="V44" s="104"/>
      <c r="W44" s="105" t="str">
        <f t="shared" si="19"/>
        <v/>
      </c>
      <c r="X44" s="80"/>
      <c r="Y44" s="104"/>
      <c r="Z44" s="106" t="str">
        <f t="shared" si="20"/>
        <v/>
      </c>
      <c r="AA44" s="52"/>
      <c r="AB44" s="88" t="str">
        <f t="shared" si="13"/>
        <v/>
      </c>
      <c r="AC44" s="80"/>
      <c r="AD44" s="80"/>
      <c r="AE44" s="80"/>
      <c r="AF44" s="80"/>
      <c r="AG44" s="80"/>
      <c r="AH44" s="80"/>
      <c r="AI44" s="80"/>
      <c r="AJ44" s="80"/>
      <c r="AK44" s="80"/>
      <c r="AL44" s="80"/>
      <c r="AM44" s="80"/>
      <c r="AN44" s="80"/>
      <c r="AO44" s="80"/>
      <c r="AP44" s="80"/>
      <c r="AQ44" s="107" t="str">
        <f t="shared" si="14"/>
        <v/>
      </c>
      <c r="AR44" s="473" t="str">
        <f t="shared" si="15"/>
        <v/>
      </c>
      <c r="AS44" s="473"/>
      <c r="AT44" s="8"/>
      <c r="AU44" s="8"/>
      <c r="AV44" s="8"/>
      <c r="AW44" s="8"/>
      <c r="AX44" s="8"/>
      <c r="AY44" s="8"/>
      <c r="AZ44" s="8"/>
      <c r="BA44" s="8"/>
      <c r="BB44" s="8"/>
      <c r="BC44" s="8"/>
      <c r="BD44" s="8"/>
      <c r="BE44" s="8"/>
      <c r="BF44" s="8"/>
      <c r="BG44" s="108">
        <f t="shared" si="16"/>
        <v>0</v>
      </c>
      <c r="BH44" s="109">
        <f t="shared" si="17"/>
        <v>0</v>
      </c>
      <c r="BI44" s="110">
        <f t="shared" si="18"/>
        <v>0</v>
      </c>
      <c r="BJ44" s="8"/>
      <c r="BK44" s="8"/>
      <c r="BL44" s="8"/>
    </row>
    <row r="45" spans="1:64" ht="16" customHeight="1" x14ac:dyDescent="0.2">
      <c r="A45" s="107">
        <v>6</v>
      </c>
      <c r="B45" s="159"/>
      <c r="C45" s="147"/>
      <c r="D45" s="80"/>
      <c r="E45" s="80"/>
      <c r="F45" s="81" t="str">
        <f t="shared" si="9"/>
        <v/>
      </c>
      <c r="G45" s="80"/>
      <c r="H45" s="80"/>
      <c r="I45" s="80"/>
      <c r="J45" s="80"/>
      <c r="K45" s="80"/>
      <c r="L45" s="80"/>
      <c r="M45" s="80"/>
      <c r="N45" s="80"/>
      <c r="O45" s="80"/>
      <c r="P45" s="80"/>
      <c r="Q45" s="81" t="str">
        <f t="shared" si="10"/>
        <v/>
      </c>
      <c r="R45" s="80"/>
      <c r="S45" s="102"/>
      <c r="T45" s="127" t="str">
        <f t="shared" si="8"/>
        <v/>
      </c>
      <c r="U45" s="80"/>
      <c r="V45" s="104"/>
      <c r="W45" s="128" t="str">
        <f t="shared" si="19"/>
        <v/>
      </c>
      <c r="X45" s="80"/>
      <c r="Y45" s="104"/>
      <c r="Z45" s="129" t="str">
        <f t="shared" si="20"/>
        <v/>
      </c>
      <c r="AA45" s="130"/>
      <c r="AB45" s="89" t="str">
        <f t="shared" si="13"/>
        <v/>
      </c>
      <c r="AC45" s="80"/>
      <c r="AD45" s="80"/>
      <c r="AE45" s="80"/>
      <c r="AF45" s="80"/>
      <c r="AG45" s="80"/>
      <c r="AH45" s="80"/>
      <c r="AI45" s="80"/>
      <c r="AJ45" s="80"/>
      <c r="AK45" s="80"/>
      <c r="AL45" s="80"/>
      <c r="AM45" s="80"/>
      <c r="AN45" s="80"/>
      <c r="AO45" s="80"/>
      <c r="AP45" s="80"/>
      <c r="AQ45" s="107" t="str">
        <f t="shared" si="14"/>
        <v/>
      </c>
      <c r="AR45" s="473" t="str">
        <f t="shared" si="15"/>
        <v/>
      </c>
      <c r="AS45" s="473"/>
      <c r="AT45" s="8"/>
      <c r="AU45" s="8"/>
      <c r="AV45" s="8"/>
      <c r="AW45" s="8"/>
      <c r="AX45" s="8"/>
      <c r="AY45" s="8"/>
      <c r="AZ45" s="8"/>
      <c r="BA45" s="8"/>
      <c r="BB45" s="8"/>
      <c r="BC45" s="8"/>
      <c r="BD45" s="8"/>
      <c r="BE45" s="8"/>
      <c r="BF45" s="8"/>
      <c r="BG45" s="108">
        <f t="shared" si="16"/>
        <v>0</v>
      </c>
      <c r="BH45" s="109">
        <f t="shared" si="17"/>
        <v>0</v>
      </c>
      <c r="BI45" s="110">
        <f t="shared" si="18"/>
        <v>0</v>
      </c>
      <c r="BJ45" s="8"/>
      <c r="BK45" s="8"/>
      <c r="BL45" s="8"/>
    </row>
    <row r="46" spans="1:64" ht="15.75" customHeight="1" x14ac:dyDescent="0.2">
      <c r="A46" s="107">
        <v>7</v>
      </c>
      <c r="B46" s="159"/>
      <c r="C46" s="148"/>
      <c r="D46" s="80"/>
      <c r="E46" s="102"/>
      <c r="F46" s="125" t="str">
        <f t="shared" si="9"/>
        <v/>
      </c>
      <c r="G46" s="102"/>
      <c r="H46" s="102"/>
      <c r="I46" s="102"/>
      <c r="J46" s="102"/>
      <c r="K46" s="102"/>
      <c r="L46" s="102"/>
      <c r="M46" s="102"/>
      <c r="N46" s="102"/>
      <c r="O46" s="102"/>
      <c r="P46" s="102"/>
      <c r="Q46" s="125" t="str">
        <f t="shared" si="10"/>
        <v/>
      </c>
      <c r="R46" s="102"/>
      <c r="S46" s="102"/>
      <c r="T46" s="98" t="str">
        <f t="shared" si="8"/>
        <v/>
      </c>
      <c r="U46" s="102"/>
      <c r="V46" s="104"/>
      <c r="W46" s="105" t="str">
        <f t="shared" si="19"/>
        <v/>
      </c>
      <c r="X46" s="102"/>
      <c r="Y46" s="104"/>
      <c r="Z46" s="106" t="str">
        <f t="shared" si="20"/>
        <v/>
      </c>
      <c r="AA46" s="52"/>
      <c r="AB46" s="88" t="str">
        <f t="shared" si="13"/>
        <v/>
      </c>
      <c r="AC46" s="102"/>
      <c r="AD46" s="102"/>
      <c r="AE46" s="102"/>
      <c r="AF46" s="102"/>
      <c r="AG46" s="102"/>
      <c r="AH46" s="102"/>
      <c r="AI46" s="102"/>
      <c r="AJ46" s="102"/>
      <c r="AK46" s="102"/>
      <c r="AL46" s="102"/>
      <c r="AM46" s="102"/>
      <c r="AN46" s="102"/>
      <c r="AO46" s="102"/>
      <c r="AP46" s="102"/>
      <c r="AQ46" s="126" t="str">
        <f t="shared" si="14"/>
        <v/>
      </c>
      <c r="AR46" s="487" t="str">
        <f t="shared" si="15"/>
        <v/>
      </c>
      <c r="AS46" s="487"/>
      <c r="AT46" s="8"/>
      <c r="AU46" s="8"/>
      <c r="AV46" s="8"/>
      <c r="AW46" s="8"/>
      <c r="AX46" s="8"/>
      <c r="AY46" s="8"/>
      <c r="AZ46" s="8"/>
      <c r="BA46" s="8"/>
      <c r="BB46" s="8"/>
      <c r="BC46" s="8"/>
      <c r="BD46" s="8"/>
      <c r="BE46" s="8"/>
      <c r="BF46" s="8"/>
      <c r="BG46" s="108">
        <f t="shared" si="16"/>
        <v>0</v>
      </c>
      <c r="BH46" s="109">
        <f t="shared" si="17"/>
        <v>0</v>
      </c>
      <c r="BI46" s="110">
        <f t="shared" si="18"/>
        <v>0</v>
      </c>
      <c r="BJ46" s="8"/>
      <c r="BK46" s="8"/>
      <c r="BL46" s="8"/>
    </row>
    <row r="47" spans="1:64" ht="15.75" customHeight="1" x14ac:dyDescent="0.2">
      <c r="A47" s="107">
        <v>8</v>
      </c>
      <c r="B47" s="159"/>
      <c r="C47" s="146"/>
      <c r="D47" s="80"/>
      <c r="E47" s="80"/>
      <c r="F47" s="81" t="str">
        <f t="shared" si="9"/>
        <v/>
      </c>
      <c r="G47" s="80"/>
      <c r="H47" s="80"/>
      <c r="I47" s="80"/>
      <c r="J47" s="80"/>
      <c r="K47" s="80"/>
      <c r="L47" s="80"/>
      <c r="M47" s="80"/>
      <c r="N47" s="80"/>
      <c r="O47" s="80"/>
      <c r="P47" s="80"/>
      <c r="Q47" s="81" t="str">
        <f t="shared" si="10"/>
        <v/>
      </c>
      <c r="R47" s="80"/>
      <c r="S47" s="102"/>
      <c r="T47" s="98" t="str">
        <f t="shared" si="8"/>
        <v/>
      </c>
      <c r="U47" s="80"/>
      <c r="V47" s="104"/>
      <c r="W47" s="105" t="str">
        <f t="shared" si="19"/>
        <v/>
      </c>
      <c r="X47" s="80"/>
      <c r="Y47" s="104"/>
      <c r="Z47" s="106" t="str">
        <f t="shared" si="20"/>
        <v/>
      </c>
      <c r="AA47" s="52"/>
      <c r="AB47" s="88" t="str">
        <f t="shared" si="13"/>
        <v/>
      </c>
      <c r="AC47" s="80"/>
      <c r="AD47" s="80"/>
      <c r="AE47" s="80"/>
      <c r="AF47" s="80"/>
      <c r="AG47" s="80"/>
      <c r="AH47" s="80"/>
      <c r="AI47" s="80"/>
      <c r="AJ47" s="80"/>
      <c r="AK47" s="80"/>
      <c r="AL47" s="80"/>
      <c r="AM47" s="80"/>
      <c r="AN47" s="80"/>
      <c r="AO47" s="80"/>
      <c r="AP47" s="80"/>
      <c r="AQ47" s="107" t="str">
        <f t="shared" si="14"/>
        <v/>
      </c>
      <c r="AR47" s="473" t="str">
        <f t="shared" si="15"/>
        <v/>
      </c>
      <c r="AS47" s="473"/>
      <c r="AT47" s="8"/>
      <c r="AU47" s="8"/>
      <c r="AV47" s="8"/>
      <c r="AW47" s="8"/>
      <c r="AX47" s="8"/>
      <c r="AY47" s="8"/>
      <c r="AZ47" s="8"/>
      <c r="BA47" s="8"/>
      <c r="BB47" s="8"/>
      <c r="BC47" s="8"/>
      <c r="BD47" s="8"/>
      <c r="BE47" s="8"/>
      <c r="BF47" s="8"/>
      <c r="BG47" s="108">
        <f t="shared" si="16"/>
        <v>0</v>
      </c>
      <c r="BH47" s="109">
        <f t="shared" si="17"/>
        <v>0</v>
      </c>
      <c r="BI47" s="110">
        <f t="shared" si="18"/>
        <v>0</v>
      </c>
      <c r="BJ47" s="8"/>
      <c r="BK47" s="8"/>
      <c r="BL47" s="8"/>
    </row>
    <row r="48" spans="1:64" ht="15.75" customHeight="1" x14ac:dyDescent="0.2">
      <c r="A48" s="107">
        <v>9</v>
      </c>
      <c r="B48" s="159"/>
      <c r="C48" s="146"/>
      <c r="D48" s="80"/>
      <c r="E48" s="80"/>
      <c r="F48" s="81" t="str">
        <f t="shared" si="9"/>
        <v/>
      </c>
      <c r="G48" s="80"/>
      <c r="H48" s="80"/>
      <c r="I48" s="80"/>
      <c r="J48" s="80"/>
      <c r="K48" s="80"/>
      <c r="L48" s="80"/>
      <c r="M48" s="80"/>
      <c r="N48" s="80"/>
      <c r="O48" s="80"/>
      <c r="P48" s="80"/>
      <c r="Q48" s="81" t="str">
        <f t="shared" si="10"/>
        <v/>
      </c>
      <c r="R48" s="80"/>
      <c r="S48" s="102"/>
      <c r="T48" s="98" t="str">
        <f t="shared" si="8"/>
        <v/>
      </c>
      <c r="U48" s="80"/>
      <c r="V48" s="104"/>
      <c r="W48" s="105" t="str">
        <f t="shared" si="19"/>
        <v/>
      </c>
      <c r="X48" s="80"/>
      <c r="Y48" s="104"/>
      <c r="Z48" s="106" t="str">
        <f t="shared" si="20"/>
        <v/>
      </c>
      <c r="AA48" s="52"/>
      <c r="AB48" s="88" t="str">
        <f t="shared" si="13"/>
        <v/>
      </c>
      <c r="AC48" s="80"/>
      <c r="AD48" s="80"/>
      <c r="AE48" s="80"/>
      <c r="AF48" s="80"/>
      <c r="AG48" s="80"/>
      <c r="AH48" s="80"/>
      <c r="AI48" s="80"/>
      <c r="AJ48" s="80"/>
      <c r="AK48" s="80"/>
      <c r="AL48" s="80"/>
      <c r="AM48" s="80"/>
      <c r="AN48" s="80"/>
      <c r="AO48" s="80"/>
      <c r="AP48" s="80"/>
      <c r="AQ48" s="107" t="str">
        <f t="shared" si="14"/>
        <v/>
      </c>
      <c r="AR48" s="473" t="str">
        <f t="shared" si="15"/>
        <v/>
      </c>
      <c r="AS48" s="473"/>
      <c r="AT48" s="8"/>
      <c r="AU48" s="8"/>
      <c r="AV48" s="8"/>
      <c r="AW48" s="8"/>
      <c r="AX48" s="8"/>
      <c r="AY48" s="8"/>
      <c r="AZ48" s="8"/>
      <c r="BA48" s="8"/>
      <c r="BB48" s="8"/>
      <c r="BC48" s="8"/>
      <c r="BD48" s="8"/>
      <c r="BE48" s="8"/>
      <c r="BF48" s="8"/>
      <c r="BG48" s="108">
        <f t="shared" si="16"/>
        <v>0</v>
      </c>
      <c r="BH48" s="109">
        <f t="shared" si="17"/>
        <v>0</v>
      </c>
      <c r="BI48" s="110">
        <f t="shared" si="18"/>
        <v>0</v>
      </c>
      <c r="BJ48" s="8"/>
      <c r="BK48" s="8"/>
      <c r="BL48" s="8"/>
    </row>
    <row r="49" spans="1:64" ht="15.75" customHeight="1" x14ac:dyDescent="0.2">
      <c r="A49" s="107">
        <v>10</v>
      </c>
      <c r="B49" s="159"/>
      <c r="C49" s="146"/>
      <c r="D49" s="80"/>
      <c r="E49" s="80"/>
      <c r="F49" s="81" t="str">
        <f t="shared" si="9"/>
        <v/>
      </c>
      <c r="G49" s="80"/>
      <c r="H49" s="80"/>
      <c r="I49" s="80"/>
      <c r="J49" s="80"/>
      <c r="K49" s="80"/>
      <c r="L49" s="80"/>
      <c r="M49" s="80"/>
      <c r="N49" s="80"/>
      <c r="O49" s="80"/>
      <c r="P49" s="80"/>
      <c r="Q49" s="81" t="str">
        <f t="shared" si="10"/>
        <v/>
      </c>
      <c r="R49" s="80"/>
      <c r="S49" s="102"/>
      <c r="T49" s="98" t="str">
        <f t="shared" si="8"/>
        <v/>
      </c>
      <c r="U49" s="80"/>
      <c r="V49" s="104"/>
      <c r="W49" s="105" t="str">
        <f t="shared" si="19"/>
        <v/>
      </c>
      <c r="X49" s="80"/>
      <c r="Y49" s="104"/>
      <c r="Z49" s="106" t="str">
        <f t="shared" si="20"/>
        <v/>
      </c>
      <c r="AA49" s="52"/>
      <c r="AB49" s="88" t="str">
        <f t="shared" si="13"/>
        <v/>
      </c>
      <c r="AC49" s="80"/>
      <c r="AD49" s="80"/>
      <c r="AE49" s="80"/>
      <c r="AF49" s="80"/>
      <c r="AG49" s="80"/>
      <c r="AH49" s="80"/>
      <c r="AI49" s="80"/>
      <c r="AJ49" s="80"/>
      <c r="AK49" s="80"/>
      <c r="AL49" s="80"/>
      <c r="AM49" s="80"/>
      <c r="AN49" s="80"/>
      <c r="AO49" s="80"/>
      <c r="AP49" s="80"/>
      <c r="AQ49" s="107" t="str">
        <f t="shared" si="14"/>
        <v/>
      </c>
      <c r="AR49" s="473" t="str">
        <f t="shared" si="15"/>
        <v/>
      </c>
      <c r="AS49" s="473"/>
      <c r="AT49" s="8"/>
      <c r="AU49" s="8"/>
      <c r="AV49" s="8"/>
      <c r="AW49" s="8"/>
      <c r="AX49" s="8"/>
      <c r="AY49" s="8"/>
      <c r="AZ49" s="8"/>
      <c r="BA49" s="8"/>
      <c r="BB49" s="8"/>
      <c r="BC49" s="8"/>
      <c r="BD49" s="8"/>
      <c r="BE49" s="8"/>
      <c r="BF49" s="8"/>
      <c r="BG49" s="108">
        <f t="shared" si="16"/>
        <v>0</v>
      </c>
      <c r="BH49" s="109">
        <f t="shared" si="17"/>
        <v>0</v>
      </c>
      <c r="BI49" s="110">
        <f t="shared" si="18"/>
        <v>0</v>
      </c>
      <c r="BJ49" s="8"/>
      <c r="BK49" s="8"/>
      <c r="BL49" s="8"/>
    </row>
    <row r="50" spans="1:64" ht="15.75" customHeight="1" x14ac:dyDescent="0.2">
      <c r="A50" s="107">
        <v>11</v>
      </c>
      <c r="B50" s="159"/>
      <c r="C50" s="146"/>
      <c r="D50" s="80"/>
      <c r="E50" s="80"/>
      <c r="F50" s="81" t="str">
        <f t="shared" si="9"/>
        <v/>
      </c>
      <c r="G50" s="80"/>
      <c r="H50" s="80"/>
      <c r="I50" s="80"/>
      <c r="J50" s="80"/>
      <c r="K50" s="80"/>
      <c r="L50" s="80"/>
      <c r="M50" s="80"/>
      <c r="N50" s="80"/>
      <c r="O50" s="80"/>
      <c r="P50" s="80"/>
      <c r="Q50" s="81" t="str">
        <f t="shared" si="10"/>
        <v/>
      </c>
      <c r="R50" s="80"/>
      <c r="S50" s="102"/>
      <c r="T50" s="98" t="str">
        <f t="shared" si="8"/>
        <v/>
      </c>
      <c r="U50" s="80"/>
      <c r="V50" s="104"/>
      <c r="W50" s="105" t="str">
        <f t="shared" si="19"/>
        <v/>
      </c>
      <c r="X50" s="80"/>
      <c r="Y50" s="104"/>
      <c r="Z50" s="106" t="str">
        <f t="shared" si="20"/>
        <v/>
      </c>
      <c r="AA50" s="52"/>
      <c r="AB50" s="88" t="str">
        <f t="shared" si="13"/>
        <v/>
      </c>
      <c r="AC50" s="80"/>
      <c r="AD50" s="80"/>
      <c r="AE50" s="80"/>
      <c r="AF50" s="80"/>
      <c r="AG50" s="80"/>
      <c r="AH50" s="80"/>
      <c r="AI50" s="80"/>
      <c r="AJ50" s="80"/>
      <c r="AK50" s="80"/>
      <c r="AL50" s="80"/>
      <c r="AM50" s="80"/>
      <c r="AN50" s="80"/>
      <c r="AO50" s="80"/>
      <c r="AP50" s="80"/>
      <c r="AQ50" s="107" t="str">
        <f t="shared" si="14"/>
        <v/>
      </c>
      <c r="AR50" s="473" t="str">
        <f t="shared" si="15"/>
        <v/>
      </c>
      <c r="AS50" s="473"/>
      <c r="AT50" s="8"/>
      <c r="AU50" s="8"/>
      <c r="AV50" s="8"/>
      <c r="AW50" s="8"/>
      <c r="AX50" s="8"/>
      <c r="AY50" s="8"/>
      <c r="AZ50" s="8"/>
      <c r="BA50" s="8"/>
      <c r="BB50" s="8"/>
      <c r="BC50" s="8"/>
      <c r="BD50" s="8"/>
      <c r="BE50" s="8"/>
      <c r="BF50" s="8"/>
      <c r="BG50" s="108">
        <f t="shared" si="16"/>
        <v>0</v>
      </c>
      <c r="BH50" s="109">
        <f t="shared" si="17"/>
        <v>0</v>
      </c>
      <c r="BI50" s="110">
        <f t="shared" si="18"/>
        <v>0</v>
      </c>
      <c r="BJ50" s="8"/>
      <c r="BK50" s="8"/>
      <c r="BL50" s="8"/>
    </row>
    <row r="51" spans="1:64" ht="15.75" customHeight="1" x14ac:dyDescent="0.2">
      <c r="A51" s="107">
        <v>12</v>
      </c>
      <c r="B51" s="159"/>
      <c r="C51" s="146"/>
      <c r="D51" s="80"/>
      <c r="E51" s="80"/>
      <c r="F51" s="81" t="str">
        <f t="shared" si="9"/>
        <v/>
      </c>
      <c r="G51" s="80"/>
      <c r="H51" s="80"/>
      <c r="I51" s="80"/>
      <c r="J51" s="80"/>
      <c r="K51" s="80"/>
      <c r="L51" s="80"/>
      <c r="M51" s="80"/>
      <c r="N51" s="80"/>
      <c r="O51" s="80"/>
      <c r="P51" s="80"/>
      <c r="Q51" s="81" t="str">
        <f t="shared" si="10"/>
        <v/>
      </c>
      <c r="R51" s="80"/>
      <c r="S51" s="102"/>
      <c r="T51" s="98" t="str">
        <f t="shared" si="8"/>
        <v/>
      </c>
      <c r="U51" s="80"/>
      <c r="V51" s="104"/>
      <c r="W51" s="105" t="str">
        <f t="shared" si="19"/>
        <v/>
      </c>
      <c r="X51" s="80"/>
      <c r="Y51" s="104"/>
      <c r="Z51" s="106" t="str">
        <f t="shared" si="20"/>
        <v/>
      </c>
      <c r="AA51" s="52"/>
      <c r="AB51" s="88" t="str">
        <f t="shared" si="13"/>
        <v/>
      </c>
      <c r="AC51" s="80"/>
      <c r="AD51" s="80"/>
      <c r="AE51" s="80"/>
      <c r="AF51" s="80"/>
      <c r="AG51" s="80"/>
      <c r="AH51" s="80"/>
      <c r="AI51" s="80"/>
      <c r="AJ51" s="80"/>
      <c r="AK51" s="80"/>
      <c r="AL51" s="80"/>
      <c r="AM51" s="80"/>
      <c r="AN51" s="80"/>
      <c r="AO51" s="80"/>
      <c r="AP51" s="80"/>
      <c r="AQ51" s="107" t="str">
        <f t="shared" si="14"/>
        <v/>
      </c>
      <c r="AR51" s="473" t="str">
        <f t="shared" si="15"/>
        <v/>
      </c>
      <c r="AS51" s="473"/>
      <c r="AT51" s="8"/>
      <c r="AU51" s="8"/>
      <c r="AV51" s="8"/>
      <c r="AW51" s="8"/>
      <c r="AX51" s="8"/>
      <c r="AY51" s="8"/>
      <c r="AZ51" s="8"/>
      <c r="BA51" s="8"/>
      <c r="BB51" s="8"/>
      <c r="BC51" s="8"/>
      <c r="BD51" s="8"/>
      <c r="BE51" s="8"/>
      <c r="BF51" s="8"/>
      <c r="BG51" s="108">
        <f t="shared" si="16"/>
        <v>0</v>
      </c>
      <c r="BH51" s="109">
        <f t="shared" si="17"/>
        <v>0</v>
      </c>
      <c r="BI51" s="110">
        <f t="shared" si="18"/>
        <v>0</v>
      </c>
      <c r="BJ51" s="8"/>
      <c r="BK51" s="8"/>
      <c r="BL51" s="8"/>
    </row>
    <row r="52" spans="1:64" ht="15.75" customHeight="1" x14ac:dyDescent="0.2">
      <c r="A52" s="107">
        <v>13</v>
      </c>
      <c r="B52" s="159"/>
      <c r="C52" s="146"/>
      <c r="D52" s="80"/>
      <c r="E52" s="80"/>
      <c r="F52" s="81" t="str">
        <f t="shared" si="9"/>
        <v/>
      </c>
      <c r="G52" s="80"/>
      <c r="H52" s="80"/>
      <c r="I52" s="80"/>
      <c r="J52" s="80"/>
      <c r="K52" s="80"/>
      <c r="L52" s="80"/>
      <c r="M52" s="80"/>
      <c r="N52" s="80"/>
      <c r="O52" s="80"/>
      <c r="P52" s="80"/>
      <c r="Q52" s="81" t="str">
        <f t="shared" si="10"/>
        <v/>
      </c>
      <c r="R52" s="80"/>
      <c r="S52" s="102"/>
      <c r="T52" s="98" t="str">
        <f t="shared" si="8"/>
        <v/>
      </c>
      <c r="U52" s="80"/>
      <c r="V52" s="104"/>
      <c r="W52" s="105" t="str">
        <f t="shared" si="19"/>
        <v/>
      </c>
      <c r="X52" s="80"/>
      <c r="Y52" s="104"/>
      <c r="Z52" s="106" t="str">
        <f t="shared" si="20"/>
        <v/>
      </c>
      <c r="AA52" s="52"/>
      <c r="AB52" s="88" t="str">
        <f t="shared" si="13"/>
        <v/>
      </c>
      <c r="AC52" s="80"/>
      <c r="AD52" s="80"/>
      <c r="AE52" s="80"/>
      <c r="AF52" s="80"/>
      <c r="AG52" s="80"/>
      <c r="AH52" s="80"/>
      <c r="AI52" s="80"/>
      <c r="AJ52" s="80"/>
      <c r="AK52" s="80"/>
      <c r="AL52" s="80"/>
      <c r="AM52" s="80"/>
      <c r="AN52" s="80"/>
      <c r="AO52" s="80"/>
      <c r="AP52" s="80"/>
      <c r="AQ52" s="107" t="str">
        <f t="shared" si="14"/>
        <v/>
      </c>
      <c r="AR52" s="473" t="str">
        <f t="shared" si="15"/>
        <v/>
      </c>
      <c r="AS52" s="473"/>
      <c r="AT52" s="8"/>
      <c r="AU52" s="8"/>
      <c r="AV52" s="8"/>
      <c r="AW52" s="8"/>
      <c r="AX52" s="8"/>
      <c r="AY52" s="8"/>
      <c r="AZ52" s="8"/>
      <c r="BA52" s="8"/>
      <c r="BB52" s="8"/>
      <c r="BC52" s="8"/>
      <c r="BD52" s="8"/>
      <c r="BE52" s="8"/>
      <c r="BF52" s="8"/>
      <c r="BG52" s="108">
        <f t="shared" si="16"/>
        <v>0</v>
      </c>
      <c r="BH52" s="109">
        <f t="shared" si="17"/>
        <v>0</v>
      </c>
      <c r="BI52" s="110">
        <f t="shared" si="18"/>
        <v>0</v>
      </c>
      <c r="BJ52" s="8"/>
      <c r="BK52" s="8"/>
      <c r="BL52" s="8"/>
    </row>
    <row r="53" spans="1:64" ht="15.75" customHeight="1" x14ac:dyDescent="0.2">
      <c r="A53" s="107">
        <v>14</v>
      </c>
      <c r="B53" s="159"/>
      <c r="C53" s="146"/>
      <c r="D53" s="80"/>
      <c r="E53" s="80"/>
      <c r="F53" s="81" t="str">
        <f t="shared" si="9"/>
        <v/>
      </c>
      <c r="G53" s="80"/>
      <c r="H53" s="80"/>
      <c r="I53" s="80"/>
      <c r="J53" s="80"/>
      <c r="K53" s="80"/>
      <c r="L53" s="80"/>
      <c r="M53" s="80"/>
      <c r="N53" s="80"/>
      <c r="O53" s="80"/>
      <c r="P53" s="80"/>
      <c r="Q53" s="81" t="str">
        <f t="shared" si="10"/>
        <v/>
      </c>
      <c r="R53" s="80"/>
      <c r="S53" s="102"/>
      <c r="T53" s="98" t="str">
        <f t="shared" si="8"/>
        <v/>
      </c>
      <c r="U53" s="80"/>
      <c r="V53" s="104"/>
      <c r="W53" s="105" t="str">
        <f t="shared" si="19"/>
        <v/>
      </c>
      <c r="X53" s="80"/>
      <c r="Y53" s="104"/>
      <c r="Z53" s="106" t="str">
        <f t="shared" si="20"/>
        <v/>
      </c>
      <c r="AA53" s="52"/>
      <c r="AB53" s="88" t="str">
        <f t="shared" si="13"/>
        <v/>
      </c>
      <c r="AC53" s="80"/>
      <c r="AD53" s="80"/>
      <c r="AE53" s="80"/>
      <c r="AF53" s="80"/>
      <c r="AG53" s="80"/>
      <c r="AH53" s="80"/>
      <c r="AI53" s="80"/>
      <c r="AJ53" s="80"/>
      <c r="AK53" s="80"/>
      <c r="AL53" s="80"/>
      <c r="AM53" s="80"/>
      <c r="AN53" s="80"/>
      <c r="AO53" s="80"/>
      <c r="AP53" s="80"/>
      <c r="AQ53" s="107" t="str">
        <f t="shared" si="14"/>
        <v/>
      </c>
      <c r="AR53" s="473" t="str">
        <f t="shared" si="15"/>
        <v/>
      </c>
      <c r="AS53" s="473"/>
      <c r="AT53" s="8"/>
      <c r="AU53" s="8"/>
      <c r="AV53" s="8"/>
      <c r="AW53" s="8"/>
      <c r="AX53" s="8"/>
      <c r="AY53" s="8"/>
      <c r="AZ53" s="8"/>
      <c r="BA53" s="8"/>
      <c r="BB53" s="8"/>
      <c r="BC53" s="8"/>
      <c r="BD53" s="8"/>
      <c r="BE53" s="8"/>
      <c r="BF53" s="8"/>
      <c r="BG53" s="108">
        <f t="shared" si="16"/>
        <v>0</v>
      </c>
      <c r="BH53" s="109">
        <f t="shared" si="17"/>
        <v>0</v>
      </c>
      <c r="BI53" s="110">
        <f t="shared" si="18"/>
        <v>0</v>
      </c>
      <c r="BJ53" s="8"/>
      <c r="BK53" s="8"/>
      <c r="BL53" s="8"/>
    </row>
    <row r="54" spans="1:64" ht="15.75" customHeight="1" x14ac:dyDescent="0.2">
      <c r="A54" s="107">
        <v>15</v>
      </c>
      <c r="B54" s="159"/>
      <c r="C54" s="146"/>
      <c r="D54" s="80"/>
      <c r="E54" s="80"/>
      <c r="F54" s="81" t="str">
        <f t="shared" si="9"/>
        <v/>
      </c>
      <c r="G54" s="80"/>
      <c r="H54" s="80"/>
      <c r="I54" s="80"/>
      <c r="J54" s="80"/>
      <c r="K54" s="80"/>
      <c r="L54" s="80"/>
      <c r="M54" s="80"/>
      <c r="N54" s="80"/>
      <c r="O54" s="80"/>
      <c r="P54" s="80"/>
      <c r="Q54" s="81" t="str">
        <f t="shared" si="10"/>
        <v/>
      </c>
      <c r="R54" s="80"/>
      <c r="S54" s="102"/>
      <c r="T54" s="98" t="str">
        <f t="shared" si="8"/>
        <v/>
      </c>
      <c r="U54" s="80"/>
      <c r="V54" s="104"/>
      <c r="W54" s="105" t="str">
        <f t="shared" si="19"/>
        <v/>
      </c>
      <c r="X54" s="80"/>
      <c r="Y54" s="104"/>
      <c r="Z54" s="106" t="str">
        <f t="shared" si="20"/>
        <v/>
      </c>
      <c r="AA54" s="52"/>
      <c r="AB54" s="88" t="str">
        <f t="shared" si="13"/>
        <v/>
      </c>
      <c r="AC54" s="80"/>
      <c r="AD54" s="80"/>
      <c r="AE54" s="80"/>
      <c r="AF54" s="80"/>
      <c r="AG54" s="80"/>
      <c r="AH54" s="80"/>
      <c r="AI54" s="80"/>
      <c r="AJ54" s="80"/>
      <c r="AK54" s="80"/>
      <c r="AL54" s="80"/>
      <c r="AM54" s="80"/>
      <c r="AN54" s="80"/>
      <c r="AO54" s="80"/>
      <c r="AP54" s="80"/>
      <c r="AQ54" s="107" t="str">
        <f t="shared" si="14"/>
        <v/>
      </c>
      <c r="AR54" s="473" t="str">
        <f t="shared" si="15"/>
        <v/>
      </c>
      <c r="AS54" s="473"/>
      <c r="AT54" s="8"/>
      <c r="AU54" s="8"/>
      <c r="AV54" s="8"/>
      <c r="AW54" s="8"/>
      <c r="AX54" s="8"/>
      <c r="AY54" s="8"/>
      <c r="AZ54" s="8"/>
      <c r="BA54" s="8"/>
      <c r="BB54" s="8"/>
      <c r="BC54" s="8"/>
      <c r="BD54" s="8"/>
      <c r="BE54" s="8"/>
      <c r="BF54" s="8"/>
      <c r="BG54" s="108">
        <f t="shared" si="16"/>
        <v>0</v>
      </c>
      <c r="BH54" s="109">
        <f t="shared" si="17"/>
        <v>0</v>
      </c>
      <c r="BI54" s="110">
        <f t="shared" si="18"/>
        <v>0</v>
      </c>
      <c r="BJ54" s="8"/>
      <c r="BK54" s="8"/>
      <c r="BL54" s="8"/>
    </row>
    <row r="55" spans="1:64" ht="15.75" customHeight="1" x14ac:dyDescent="0.2">
      <c r="A55" s="107">
        <v>16</v>
      </c>
      <c r="B55" s="159"/>
      <c r="C55" s="146"/>
      <c r="D55" s="80"/>
      <c r="E55" s="80"/>
      <c r="F55" s="81" t="str">
        <f t="shared" si="9"/>
        <v/>
      </c>
      <c r="G55" s="80"/>
      <c r="H55" s="80"/>
      <c r="I55" s="80"/>
      <c r="J55" s="80"/>
      <c r="K55" s="80"/>
      <c r="L55" s="80"/>
      <c r="M55" s="80"/>
      <c r="N55" s="80"/>
      <c r="O55" s="80"/>
      <c r="P55" s="80"/>
      <c r="Q55" s="81" t="str">
        <f t="shared" si="10"/>
        <v/>
      </c>
      <c r="R55" s="80"/>
      <c r="S55" s="102"/>
      <c r="T55" s="98" t="str">
        <f t="shared" si="8"/>
        <v/>
      </c>
      <c r="U55" s="80"/>
      <c r="V55" s="104"/>
      <c r="W55" s="105" t="str">
        <f t="shared" si="19"/>
        <v/>
      </c>
      <c r="X55" s="80"/>
      <c r="Y55" s="104"/>
      <c r="Z55" s="106" t="str">
        <f t="shared" si="20"/>
        <v/>
      </c>
      <c r="AA55" s="52"/>
      <c r="AB55" s="88" t="str">
        <f t="shared" si="13"/>
        <v/>
      </c>
      <c r="AC55" s="80"/>
      <c r="AD55" s="80"/>
      <c r="AE55" s="80"/>
      <c r="AF55" s="80"/>
      <c r="AG55" s="80"/>
      <c r="AH55" s="80"/>
      <c r="AI55" s="80"/>
      <c r="AJ55" s="80"/>
      <c r="AK55" s="80"/>
      <c r="AL55" s="80"/>
      <c r="AM55" s="80"/>
      <c r="AN55" s="80"/>
      <c r="AO55" s="80"/>
      <c r="AP55" s="80"/>
      <c r="AQ55" s="107" t="str">
        <f t="shared" si="14"/>
        <v/>
      </c>
      <c r="AR55" s="473" t="str">
        <f t="shared" si="15"/>
        <v/>
      </c>
      <c r="AS55" s="473"/>
      <c r="AT55" s="8"/>
      <c r="AU55" s="8"/>
      <c r="AV55" s="8"/>
      <c r="AW55" s="8"/>
      <c r="AX55" s="8"/>
      <c r="AY55" s="8"/>
      <c r="AZ55" s="8"/>
      <c r="BA55" s="8"/>
      <c r="BB55" s="8"/>
      <c r="BC55" s="8"/>
      <c r="BD55" s="8"/>
      <c r="BE55" s="8"/>
      <c r="BF55" s="8"/>
      <c r="BG55" s="108">
        <f t="shared" si="16"/>
        <v>0</v>
      </c>
      <c r="BH55" s="109">
        <f t="shared" si="17"/>
        <v>0</v>
      </c>
      <c r="BI55" s="110">
        <f t="shared" si="18"/>
        <v>0</v>
      </c>
      <c r="BJ55" s="8"/>
      <c r="BK55" s="8"/>
      <c r="BL55" s="8"/>
    </row>
    <row r="56" spans="1:64" ht="15.75" customHeight="1" x14ac:dyDescent="0.2">
      <c r="A56" s="107">
        <v>17</v>
      </c>
      <c r="B56" s="159"/>
      <c r="C56" s="146"/>
      <c r="D56" s="80"/>
      <c r="E56" s="80"/>
      <c r="F56" s="81" t="str">
        <f t="shared" si="9"/>
        <v/>
      </c>
      <c r="G56" s="80"/>
      <c r="H56" s="80"/>
      <c r="I56" s="80"/>
      <c r="J56" s="80"/>
      <c r="K56" s="80"/>
      <c r="L56" s="80"/>
      <c r="M56" s="80"/>
      <c r="N56" s="80"/>
      <c r="O56" s="80"/>
      <c r="P56" s="80"/>
      <c r="Q56" s="81" t="str">
        <f t="shared" si="10"/>
        <v/>
      </c>
      <c r="R56" s="80"/>
      <c r="S56" s="102"/>
      <c r="T56" s="98" t="str">
        <f t="shared" si="8"/>
        <v/>
      </c>
      <c r="U56" s="80"/>
      <c r="V56" s="104"/>
      <c r="W56" s="105" t="str">
        <f t="shared" si="19"/>
        <v/>
      </c>
      <c r="X56" s="80"/>
      <c r="Y56" s="104"/>
      <c r="Z56" s="106" t="str">
        <f t="shared" si="20"/>
        <v/>
      </c>
      <c r="AA56" s="52"/>
      <c r="AB56" s="88" t="str">
        <f t="shared" si="13"/>
        <v/>
      </c>
      <c r="AC56" s="80"/>
      <c r="AD56" s="80"/>
      <c r="AE56" s="80"/>
      <c r="AF56" s="80"/>
      <c r="AG56" s="80"/>
      <c r="AH56" s="80"/>
      <c r="AI56" s="80"/>
      <c r="AJ56" s="80"/>
      <c r="AK56" s="80"/>
      <c r="AL56" s="80"/>
      <c r="AM56" s="80"/>
      <c r="AN56" s="80"/>
      <c r="AO56" s="80"/>
      <c r="AP56" s="80"/>
      <c r="AQ56" s="107" t="str">
        <f t="shared" si="14"/>
        <v/>
      </c>
      <c r="AR56" s="473" t="str">
        <f t="shared" si="15"/>
        <v/>
      </c>
      <c r="AS56" s="473"/>
      <c r="AT56" s="8"/>
      <c r="AU56" s="8"/>
      <c r="AV56" s="8"/>
      <c r="AW56" s="8"/>
      <c r="AX56" s="8"/>
      <c r="AY56" s="8"/>
      <c r="AZ56" s="8"/>
      <c r="BA56" s="8"/>
      <c r="BB56" s="8"/>
      <c r="BC56" s="8"/>
      <c r="BD56" s="8"/>
      <c r="BE56" s="8"/>
      <c r="BF56" s="8"/>
      <c r="BG56" s="108">
        <f t="shared" si="16"/>
        <v>0</v>
      </c>
      <c r="BH56" s="109">
        <f t="shared" si="17"/>
        <v>0</v>
      </c>
      <c r="BI56" s="110">
        <f t="shared" si="18"/>
        <v>0</v>
      </c>
      <c r="BJ56" s="8"/>
      <c r="BK56" s="8"/>
      <c r="BL56" s="8"/>
    </row>
    <row r="57" spans="1:64" ht="15.75" customHeight="1" x14ac:dyDescent="0.2">
      <c r="A57" s="107">
        <v>18</v>
      </c>
      <c r="B57" s="159"/>
      <c r="C57" s="146"/>
      <c r="D57" s="80"/>
      <c r="E57" s="80"/>
      <c r="F57" s="81" t="str">
        <f t="shared" si="9"/>
        <v/>
      </c>
      <c r="G57" s="80"/>
      <c r="H57" s="80"/>
      <c r="I57" s="80"/>
      <c r="J57" s="80"/>
      <c r="K57" s="80"/>
      <c r="L57" s="80"/>
      <c r="M57" s="80"/>
      <c r="N57" s="80"/>
      <c r="O57" s="80"/>
      <c r="P57" s="80"/>
      <c r="Q57" s="81" t="str">
        <f t="shared" si="10"/>
        <v/>
      </c>
      <c r="R57" s="80"/>
      <c r="S57" s="102"/>
      <c r="T57" s="98" t="str">
        <f t="shared" si="8"/>
        <v/>
      </c>
      <c r="U57" s="80"/>
      <c r="V57" s="104"/>
      <c r="W57" s="105" t="str">
        <f t="shared" si="19"/>
        <v/>
      </c>
      <c r="X57" s="80"/>
      <c r="Y57" s="104"/>
      <c r="Z57" s="106" t="str">
        <f t="shared" si="20"/>
        <v/>
      </c>
      <c r="AA57" s="52"/>
      <c r="AB57" s="88" t="str">
        <f t="shared" si="13"/>
        <v/>
      </c>
      <c r="AC57" s="80"/>
      <c r="AD57" s="80"/>
      <c r="AE57" s="80"/>
      <c r="AF57" s="80"/>
      <c r="AG57" s="80"/>
      <c r="AH57" s="80"/>
      <c r="AI57" s="80"/>
      <c r="AJ57" s="80"/>
      <c r="AK57" s="80"/>
      <c r="AL57" s="80"/>
      <c r="AM57" s="80"/>
      <c r="AN57" s="80"/>
      <c r="AO57" s="80"/>
      <c r="AP57" s="80"/>
      <c r="AQ57" s="107" t="str">
        <f t="shared" si="14"/>
        <v/>
      </c>
      <c r="AR57" s="473" t="str">
        <f t="shared" si="15"/>
        <v/>
      </c>
      <c r="AS57" s="473"/>
      <c r="AT57" s="8"/>
      <c r="AU57" s="8"/>
      <c r="AV57" s="8"/>
      <c r="AW57" s="8"/>
      <c r="AX57" s="8"/>
      <c r="AY57" s="8"/>
      <c r="AZ57" s="8"/>
      <c r="BA57" s="8"/>
      <c r="BB57" s="8"/>
      <c r="BC57" s="8"/>
      <c r="BD57" s="8"/>
      <c r="BE57" s="8"/>
      <c r="BF57" s="8"/>
      <c r="BG57" s="108">
        <f t="shared" si="16"/>
        <v>0</v>
      </c>
      <c r="BH57" s="109">
        <f t="shared" si="17"/>
        <v>0</v>
      </c>
      <c r="BI57" s="110">
        <f t="shared" si="18"/>
        <v>0</v>
      </c>
      <c r="BJ57" s="8"/>
      <c r="BK57" s="8"/>
      <c r="BL57" s="8"/>
    </row>
    <row r="58" spans="1:64" ht="15.75" customHeight="1" x14ac:dyDescent="0.2">
      <c r="A58" s="107">
        <v>19</v>
      </c>
      <c r="B58" s="159"/>
      <c r="C58" s="146"/>
      <c r="D58" s="80"/>
      <c r="E58" s="80"/>
      <c r="F58" s="81" t="str">
        <f t="shared" si="9"/>
        <v/>
      </c>
      <c r="G58" s="80"/>
      <c r="H58" s="80"/>
      <c r="I58" s="80"/>
      <c r="J58" s="80"/>
      <c r="K58" s="80"/>
      <c r="L58" s="80"/>
      <c r="M58" s="80"/>
      <c r="N58" s="80"/>
      <c r="O58" s="80"/>
      <c r="P58" s="80"/>
      <c r="Q58" s="81" t="str">
        <f t="shared" si="10"/>
        <v/>
      </c>
      <c r="R58" s="80"/>
      <c r="S58" s="102"/>
      <c r="T58" s="98" t="str">
        <f t="shared" si="8"/>
        <v/>
      </c>
      <c r="U58" s="80"/>
      <c r="V58" s="104"/>
      <c r="W58" s="105" t="str">
        <f t="shared" si="19"/>
        <v/>
      </c>
      <c r="X58" s="80"/>
      <c r="Y58" s="104"/>
      <c r="Z58" s="106" t="str">
        <f t="shared" si="20"/>
        <v/>
      </c>
      <c r="AA58" s="52"/>
      <c r="AB58" s="88" t="str">
        <f t="shared" si="13"/>
        <v/>
      </c>
      <c r="AC58" s="80"/>
      <c r="AD58" s="80"/>
      <c r="AE58" s="80"/>
      <c r="AF58" s="80"/>
      <c r="AG58" s="80"/>
      <c r="AH58" s="80"/>
      <c r="AI58" s="80"/>
      <c r="AJ58" s="80"/>
      <c r="AK58" s="80"/>
      <c r="AL58" s="80"/>
      <c r="AM58" s="80"/>
      <c r="AN58" s="80"/>
      <c r="AO58" s="80"/>
      <c r="AP58" s="80"/>
      <c r="AQ58" s="107" t="str">
        <f t="shared" si="14"/>
        <v/>
      </c>
      <c r="AR58" s="473" t="str">
        <f t="shared" si="15"/>
        <v/>
      </c>
      <c r="AS58" s="473"/>
      <c r="AT58" s="8"/>
      <c r="AU58" s="8"/>
      <c r="AV58" s="8"/>
      <c r="AW58" s="8"/>
      <c r="AX58" s="8"/>
      <c r="AY58" s="8"/>
      <c r="AZ58" s="8"/>
      <c r="BA58" s="8"/>
      <c r="BB58" s="8"/>
      <c r="BC58" s="8"/>
      <c r="BD58" s="8"/>
      <c r="BE58" s="8"/>
      <c r="BF58" s="8"/>
      <c r="BG58" s="108">
        <f t="shared" si="16"/>
        <v>0</v>
      </c>
      <c r="BH58" s="109">
        <f t="shared" si="17"/>
        <v>0</v>
      </c>
      <c r="BI58" s="110">
        <f t="shared" si="18"/>
        <v>0</v>
      </c>
      <c r="BJ58" s="8"/>
      <c r="BK58" s="8"/>
      <c r="BL58" s="8"/>
    </row>
    <row r="59" spans="1:64" ht="15.75" customHeight="1" x14ac:dyDescent="0.2">
      <c r="A59" s="107">
        <v>20</v>
      </c>
      <c r="B59" s="159"/>
      <c r="C59" s="146"/>
      <c r="D59" s="80"/>
      <c r="E59" s="80"/>
      <c r="F59" s="81" t="str">
        <f t="shared" si="9"/>
        <v/>
      </c>
      <c r="G59" s="80"/>
      <c r="H59" s="80"/>
      <c r="I59" s="80"/>
      <c r="J59" s="80"/>
      <c r="K59" s="80"/>
      <c r="L59" s="80"/>
      <c r="M59" s="80"/>
      <c r="N59" s="80"/>
      <c r="O59" s="80"/>
      <c r="P59" s="80"/>
      <c r="Q59" s="81" t="str">
        <f t="shared" si="10"/>
        <v/>
      </c>
      <c r="R59" s="80"/>
      <c r="S59" s="102"/>
      <c r="T59" s="98" t="str">
        <f t="shared" si="8"/>
        <v/>
      </c>
      <c r="U59" s="80"/>
      <c r="V59" s="104"/>
      <c r="W59" s="105" t="str">
        <f t="shared" si="19"/>
        <v/>
      </c>
      <c r="X59" s="80"/>
      <c r="Y59" s="104"/>
      <c r="Z59" s="106" t="str">
        <f t="shared" si="20"/>
        <v/>
      </c>
      <c r="AA59" s="52"/>
      <c r="AB59" s="88" t="str">
        <f t="shared" si="13"/>
        <v/>
      </c>
      <c r="AC59" s="80"/>
      <c r="AD59" s="80"/>
      <c r="AE59" s="80"/>
      <c r="AF59" s="80"/>
      <c r="AG59" s="80"/>
      <c r="AH59" s="80"/>
      <c r="AI59" s="80"/>
      <c r="AJ59" s="80"/>
      <c r="AK59" s="80"/>
      <c r="AL59" s="80"/>
      <c r="AM59" s="80"/>
      <c r="AN59" s="80"/>
      <c r="AO59" s="80"/>
      <c r="AP59" s="80"/>
      <c r="AQ59" s="107" t="str">
        <f t="shared" si="14"/>
        <v/>
      </c>
      <c r="AR59" s="473" t="str">
        <f t="shared" si="15"/>
        <v/>
      </c>
      <c r="AS59" s="473"/>
      <c r="AT59" s="8"/>
      <c r="AU59" s="8"/>
      <c r="AV59" s="8"/>
      <c r="AW59" s="8"/>
      <c r="AX59" s="8"/>
      <c r="AY59" s="8"/>
      <c r="AZ59" s="8"/>
      <c r="BA59" s="8"/>
      <c r="BB59" s="8"/>
      <c r="BC59" s="8"/>
      <c r="BD59" s="8"/>
      <c r="BE59" s="8"/>
      <c r="BF59" s="8"/>
      <c r="BG59" s="108">
        <f t="shared" si="16"/>
        <v>0</v>
      </c>
      <c r="BH59" s="109">
        <f t="shared" si="17"/>
        <v>0</v>
      </c>
      <c r="BI59" s="110">
        <f t="shared" si="18"/>
        <v>0</v>
      </c>
      <c r="BJ59" s="8"/>
      <c r="BK59" s="8"/>
      <c r="BL59" s="8"/>
    </row>
    <row r="60" spans="1:64" ht="15.75" customHeight="1" x14ac:dyDescent="0.2">
      <c r="A60" s="107">
        <v>21</v>
      </c>
      <c r="B60" s="159"/>
      <c r="C60" s="146"/>
      <c r="D60" s="80"/>
      <c r="E60" s="80"/>
      <c r="F60" s="81" t="str">
        <f t="shared" si="9"/>
        <v/>
      </c>
      <c r="G60" s="80"/>
      <c r="H60" s="80"/>
      <c r="I60" s="80"/>
      <c r="J60" s="80"/>
      <c r="K60" s="80"/>
      <c r="L60" s="80"/>
      <c r="M60" s="80"/>
      <c r="N60" s="80"/>
      <c r="O60" s="80"/>
      <c r="P60" s="80"/>
      <c r="Q60" s="81" t="str">
        <f t="shared" si="10"/>
        <v/>
      </c>
      <c r="R60" s="80"/>
      <c r="S60" s="102"/>
      <c r="T60" s="98" t="str">
        <f t="shared" si="8"/>
        <v/>
      </c>
      <c r="U60" s="80"/>
      <c r="V60" s="104"/>
      <c r="W60" s="105" t="str">
        <f t="shared" si="19"/>
        <v/>
      </c>
      <c r="X60" s="80"/>
      <c r="Y60" s="104"/>
      <c r="Z60" s="106" t="str">
        <f t="shared" si="20"/>
        <v/>
      </c>
      <c r="AA60" s="52"/>
      <c r="AB60" s="88" t="str">
        <f t="shared" si="13"/>
        <v/>
      </c>
      <c r="AC60" s="80"/>
      <c r="AD60" s="80"/>
      <c r="AE60" s="80"/>
      <c r="AF60" s="80"/>
      <c r="AG60" s="80"/>
      <c r="AH60" s="80"/>
      <c r="AI60" s="80"/>
      <c r="AJ60" s="80"/>
      <c r="AK60" s="80"/>
      <c r="AL60" s="80"/>
      <c r="AM60" s="80"/>
      <c r="AN60" s="80"/>
      <c r="AO60" s="80"/>
      <c r="AP60" s="80"/>
      <c r="AQ60" s="107" t="str">
        <f t="shared" si="14"/>
        <v/>
      </c>
      <c r="AR60" s="473" t="str">
        <f t="shared" si="15"/>
        <v/>
      </c>
      <c r="AS60" s="473"/>
      <c r="AT60" s="8"/>
      <c r="AU60" s="8"/>
      <c r="AV60" s="8"/>
      <c r="AW60" s="8"/>
      <c r="AX60" s="8"/>
      <c r="AY60" s="8"/>
      <c r="AZ60" s="8"/>
      <c r="BA60" s="8"/>
      <c r="BB60" s="8"/>
      <c r="BC60" s="8"/>
      <c r="BD60" s="8"/>
      <c r="BE60" s="8"/>
      <c r="BF60" s="8"/>
      <c r="BG60" s="108">
        <f t="shared" si="16"/>
        <v>0</v>
      </c>
      <c r="BH60" s="109">
        <f t="shared" si="17"/>
        <v>0</v>
      </c>
      <c r="BI60" s="110">
        <f t="shared" si="18"/>
        <v>0</v>
      </c>
      <c r="BJ60" s="8"/>
      <c r="BK60" s="8"/>
      <c r="BL60" s="8"/>
    </row>
    <row r="61" spans="1:64" ht="15.75" customHeight="1" x14ac:dyDescent="0.2">
      <c r="A61" s="107">
        <v>22</v>
      </c>
      <c r="B61" s="159"/>
      <c r="C61" s="146"/>
      <c r="D61" s="80"/>
      <c r="E61" s="80"/>
      <c r="F61" s="81" t="str">
        <f t="shared" si="9"/>
        <v/>
      </c>
      <c r="G61" s="80"/>
      <c r="H61" s="80"/>
      <c r="I61" s="80"/>
      <c r="J61" s="80"/>
      <c r="K61" s="80"/>
      <c r="L61" s="80"/>
      <c r="M61" s="80"/>
      <c r="N61" s="80"/>
      <c r="O61" s="80"/>
      <c r="P61" s="80"/>
      <c r="Q61" s="81" t="str">
        <f t="shared" si="10"/>
        <v/>
      </c>
      <c r="R61" s="80"/>
      <c r="S61" s="102"/>
      <c r="T61" s="98" t="str">
        <f t="shared" si="8"/>
        <v/>
      </c>
      <c r="U61" s="80"/>
      <c r="V61" s="104"/>
      <c r="W61" s="105" t="str">
        <f t="shared" si="19"/>
        <v/>
      </c>
      <c r="X61" s="80"/>
      <c r="Y61" s="104"/>
      <c r="Z61" s="106" t="str">
        <f t="shared" si="20"/>
        <v/>
      </c>
      <c r="AA61" s="52"/>
      <c r="AB61" s="88" t="str">
        <f t="shared" si="13"/>
        <v/>
      </c>
      <c r="AC61" s="80"/>
      <c r="AD61" s="80"/>
      <c r="AE61" s="80"/>
      <c r="AF61" s="80"/>
      <c r="AG61" s="80"/>
      <c r="AH61" s="80"/>
      <c r="AI61" s="80"/>
      <c r="AJ61" s="80"/>
      <c r="AK61" s="80"/>
      <c r="AL61" s="80"/>
      <c r="AM61" s="80"/>
      <c r="AN61" s="80"/>
      <c r="AO61" s="80"/>
      <c r="AP61" s="80"/>
      <c r="AQ61" s="107" t="str">
        <f t="shared" si="14"/>
        <v/>
      </c>
      <c r="AR61" s="473" t="str">
        <f t="shared" si="15"/>
        <v/>
      </c>
      <c r="AS61" s="473"/>
      <c r="AT61" s="8"/>
      <c r="AU61" s="8"/>
      <c r="AV61" s="8"/>
      <c r="AW61" s="8"/>
      <c r="AX61" s="8"/>
      <c r="AY61" s="8"/>
      <c r="AZ61" s="8"/>
      <c r="BA61" s="8"/>
      <c r="BB61" s="8"/>
      <c r="BC61" s="8"/>
      <c r="BD61" s="8"/>
      <c r="BE61" s="8"/>
      <c r="BF61" s="8"/>
      <c r="BG61" s="108">
        <f t="shared" si="16"/>
        <v>0</v>
      </c>
      <c r="BH61" s="109">
        <f t="shared" si="17"/>
        <v>0</v>
      </c>
      <c r="BI61" s="110">
        <f t="shared" si="18"/>
        <v>0</v>
      </c>
      <c r="BJ61" s="8"/>
      <c r="BK61" s="8"/>
      <c r="BL61" s="8"/>
    </row>
    <row r="62" spans="1:64" ht="15.75" customHeight="1" x14ac:dyDescent="0.2">
      <c r="A62" s="107">
        <v>23</v>
      </c>
      <c r="B62" s="159"/>
      <c r="C62" s="146"/>
      <c r="D62" s="80"/>
      <c r="E62" s="80"/>
      <c r="F62" s="81" t="str">
        <f t="shared" si="9"/>
        <v/>
      </c>
      <c r="G62" s="80"/>
      <c r="H62" s="80"/>
      <c r="I62" s="80"/>
      <c r="J62" s="80"/>
      <c r="K62" s="80"/>
      <c r="L62" s="80"/>
      <c r="M62" s="80"/>
      <c r="N62" s="80"/>
      <c r="O62" s="80"/>
      <c r="P62" s="80"/>
      <c r="Q62" s="81" t="str">
        <f t="shared" si="10"/>
        <v/>
      </c>
      <c r="R62" s="80"/>
      <c r="S62" s="102"/>
      <c r="T62" s="98" t="str">
        <f t="shared" si="8"/>
        <v/>
      </c>
      <c r="U62" s="80"/>
      <c r="V62" s="104"/>
      <c r="W62" s="105" t="str">
        <f t="shared" si="19"/>
        <v/>
      </c>
      <c r="X62" s="80"/>
      <c r="Y62" s="104"/>
      <c r="Z62" s="106" t="str">
        <f t="shared" si="20"/>
        <v/>
      </c>
      <c r="AA62" s="52"/>
      <c r="AB62" s="88" t="str">
        <f t="shared" si="13"/>
        <v/>
      </c>
      <c r="AC62" s="80"/>
      <c r="AD62" s="80"/>
      <c r="AE62" s="80"/>
      <c r="AF62" s="80"/>
      <c r="AG62" s="80"/>
      <c r="AH62" s="80"/>
      <c r="AI62" s="80"/>
      <c r="AJ62" s="80"/>
      <c r="AK62" s="80"/>
      <c r="AL62" s="80"/>
      <c r="AM62" s="80"/>
      <c r="AN62" s="80"/>
      <c r="AO62" s="80"/>
      <c r="AP62" s="80"/>
      <c r="AQ62" s="107" t="str">
        <f t="shared" si="14"/>
        <v/>
      </c>
      <c r="AR62" s="473" t="str">
        <f t="shared" si="15"/>
        <v/>
      </c>
      <c r="AS62" s="473"/>
      <c r="AT62" s="8"/>
      <c r="AU62" s="8"/>
      <c r="AV62" s="8"/>
      <c r="AW62" s="8"/>
      <c r="AX62" s="8"/>
      <c r="AY62" s="8"/>
      <c r="AZ62" s="8"/>
      <c r="BA62" s="8"/>
      <c r="BB62" s="8"/>
      <c r="BC62" s="8"/>
      <c r="BD62" s="8"/>
      <c r="BE62" s="8"/>
      <c r="BF62" s="8"/>
      <c r="BG62" s="108">
        <f t="shared" si="16"/>
        <v>0</v>
      </c>
      <c r="BH62" s="109">
        <f t="shared" si="17"/>
        <v>0</v>
      </c>
      <c r="BI62" s="110">
        <f t="shared" si="18"/>
        <v>0</v>
      </c>
      <c r="BJ62" s="8"/>
      <c r="BK62" s="8"/>
      <c r="BL62" s="8"/>
    </row>
    <row r="63" spans="1:64" ht="15.75" customHeight="1" x14ac:dyDescent="0.2">
      <c r="A63" s="107">
        <v>24</v>
      </c>
      <c r="B63" s="159"/>
      <c r="C63" s="146"/>
      <c r="D63" s="80"/>
      <c r="E63" s="80"/>
      <c r="F63" s="81" t="str">
        <f t="shared" si="9"/>
        <v/>
      </c>
      <c r="G63" s="80"/>
      <c r="H63" s="80"/>
      <c r="I63" s="80"/>
      <c r="J63" s="80"/>
      <c r="K63" s="80"/>
      <c r="L63" s="80"/>
      <c r="M63" s="80"/>
      <c r="N63" s="80"/>
      <c r="O63" s="80"/>
      <c r="P63" s="80"/>
      <c r="Q63" s="81" t="str">
        <f t="shared" si="10"/>
        <v/>
      </c>
      <c r="R63" s="80"/>
      <c r="S63" s="102"/>
      <c r="T63" s="98" t="str">
        <f t="shared" si="8"/>
        <v/>
      </c>
      <c r="U63" s="80"/>
      <c r="V63" s="104"/>
      <c r="W63" s="105" t="str">
        <f t="shared" si="19"/>
        <v/>
      </c>
      <c r="X63" s="80"/>
      <c r="Y63" s="104"/>
      <c r="Z63" s="106" t="str">
        <f t="shared" si="20"/>
        <v/>
      </c>
      <c r="AA63" s="52"/>
      <c r="AB63" s="88" t="str">
        <f t="shared" si="13"/>
        <v/>
      </c>
      <c r="AC63" s="80"/>
      <c r="AD63" s="80"/>
      <c r="AE63" s="80"/>
      <c r="AF63" s="80"/>
      <c r="AG63" s="80"/>
      <c r="AH63" s="80"/>
      <c r="AI63" s="80"/>
      <c r="AJ63" s="80"/>
      <c r="AK63" s="80"/>
      <c r="AL63" s="80"/>
      <c r="AM63" s="80"/>
      <c r="AN63" s="80"/>
      <c r="AO63" s="80"/>
      <c r="AP63" s="80"/>
      <c r="AQ63" s="107" t="str">
        <f t="shared" si="14"/>
        <v/>
      </c>
      <c r="AR63" s="473" t="str">
        <f t="shared" si="15"/>
        <v/>
      </c>
      <c r="AS63" s="473"/>
      <c r="AT63" s="8"/>
      <c r="AU63" s="8"/>
      <c r="AV63" s="8"/>
      <c r="AW63" s="8"/>
      <c r="AX63" s="8"/>
      <c r="AY63" s="8"/>
      <c r="AZ63" s="8"/>
      <c r="BA63" s="8"/>
      <c r="BB63" s="8"/>
      <c r="BC63" s="8"/>
      <c r="BD63" s="8"/>
      <c r="BE63" s="8"/>
      <c r="BF63" s="8"/>
      <c r="BG63" s="108">
        <f t="shared" si="16"/>
        <v>0</v>
      </c>
      <c r="BH63" s="109">
        <f t="shared" si="17"/>
        <v>0</v>
      </c>
      <c r="BI63" s="110">
        <f t="shared" si="18"/>
        <v>0</v>
      </c>
      <c r="BJ63" s="8"/>
      <c r="BK63" s="8"/>
      <c r="BL63" s="8"/>
    </row>
    <row r="64" spans="1:64" ht="15.75" customHeight="1" x14ac:dyDescent="0.2">
      <c r="A64" s="107">
        <v>25</v>
      </c>
      <c r="B64" s="159"/>
      <c r="C64" s="146"/>
      <c r="D64" s="80"/>
      <c r="E64" s="80"/>
      <c r="F64" s="81" t="str">
        <f t="shared" si="9"/>
        <v/>
      </c>
      <c r="G64" s="80"/>
      <c r="H64" s="80"/>
      <c r="I64" s="80"/>
      <c r="J64" s="80"/>
      <c r="K64" s="80"/>
      <c r="L64" s="80"/>
      <c r="M64" s="80"/>
      <c r="N64" s="80"/>
      <c r="O64" s="80"/>
      <c r="P64" s="80"/>
      <c r="Q64" s="81" t="str">
        <f t="shared" si="10"/>
        <v/>
      </c>
      <c r="R64" s="80"/>
      <c r="S64" s="102"/>
      <c r="T64" s="98" t="str">
        <f t="shared" si="8"/>
        <v/>
      </c>
      <c r="U64" s="80"/>
      <c r="V64" s="104"/>
      <c r="W64" s="105" t="str">
        <f t="shared" si="19"/>
        <v/>
      </c>
      <c r="X64" s="80"/>
      <c r="Y64" s="104"/>
      <c r="Z64" s="106" t="str">
        <f t="shared" si="20"/>
        <v/>
      </c>
      <c r="AA64" s="52"/>
      <c r="AB64" s="88" t="str">
        <f t="shared" si="13"/>
        <v/>
      </c>
      <c r="AC64" s="80"/>
      <c r="AD64" s="80"/>
      <c r="AE64" s="80"/>
      <c r="AF64" s="80"/>
      <c r="AG64" s="80"/>
      <c r="AH64" s="80"/>
      <c r="AI64" s="80"/>
      <c r="AJ64" s="80"/>
      <c r="AK64" s="80"/>
      <c r="AL64" s="80"/>
      <c r="AM64" s="80"/>
      <c r="AN64" s="80"/>
      <c r="AO64" s="80"/>
      <c r="AP64" s="80"/>
      <c r="AQ64" s="107" t="str">
        <f t="shared" si="14"/>
        <v/>
      </c>
      <c r="AR64" s="473" t="str">
        <f t="shared" si="15"/>
        <v/>
      </c>
      <c r="AS64" s="473"/>
      <c r="AT64" s="8"/>
      <c r="AU64" s="8"/>
      <c r="AV64" s="8"/>
      <c r="AW64" s="8"/>
      <c r="AX64" s="8"/>
      <c r="AY64" s="8"/>
      <c r="AZ64" s="8"/>
      <c r="BA64" s="8"/>
      <c r="BB64" s="8"/>
      <c r="BC64" s="8"/>
      <c r="BD64" s="8"/>
      <c r="BE64" s="8"/>
      <c r="BF64" s="8"/>
      <c r="BG64" s="108">
        <f t="shared" si="16"/>
        <v>0</v>
      </c>
      <c r="BH64" s="109">
        <f t="shared" si="17"/>
        <v>0</v>
      </c>
      <c r="BI64" s="110">
        <f t="shared" si="18"/>
        <v>0</v>
      </c>
      <c r="BJ64" s="8"/>
      <c r="BK64" s="8"/>
      <c r="BL64" s="8"/>
    </row>
    <row r="65" spans="1:64" ht="15.75" customHeight="1" x14ac:dyDescent="0.2">
      <c r="A65" s="107">
        <v>26</v>
      </c>
      <c r="B65" s="159"/>
      <c r="C65" s="146"/>
      <c r="D65" s="80"/>
      <c r="E65" s="80"/>
      <c r="F65" s="81" t="str">
        <f t="shared" si="9"/>
        <v/>
      </c>
      <c r="G65" s="80"/>
      <c r="H65" s="80"/>
      <c r="I65" s="80"/>
      <c r="J65" s="80"/>
      <c r="K65" s="80"/>
      <c r="L65" s="80"/>
      <c r="M65" s="80"/>
      <c r="N65" s="80"/>
      <c r="O65" s="80"/>
      <c r="P65" s="80"/>
      <c r="Q65" s="81" t="str">
        <f t="shared" si="10"/>
        <v/>
      </c>
      <c r="R65" s="80"/>
      <c r="S65" s="102"/>
      <c r="T65" s="98" t="str">
        <f t="shared" si="8"/>
        <v/>
      </c>
      <c r="U65" s="80"/>
      <c r="V65" s="104"/>
      <c r="W65" s="105" t="str">
        <f t="shared" si="19"/>
        <v/>
      </c>
      <c r="X65" s="80"/>
      <c r="Y65" s="104"/>
      <c r="Z65" s="106" t="str">
        <f t="shared" si="20"/>
        <v/>
      </c>
      <c r="AA65" s="52"/>
      <c r="AB65" s="88" t="str">
        <f t="shared" si="13"/>
        <v/>
      </c>
      <c r="AC65" s="80"/>
      <c r="AD65" s="80"/>
      <c r="AE65" s="80"/>
      <c r="AF65" s="80"/>
      <c r="AG65" s="80"/>
      <c r="AH65" s="80"/>
      <c r="AI65" s="80"/>
      <c r="AJ65" s="80"/>
      <c r="AK65" s="80"/>
      <c r="AL65" s="80"/>
      <c r="AM65" s="80"/>
      <c r="AN65" s="80"/>
      <c r="AO65" s="80"/>
      <c r="AP65" s="80"/>
      <c r="AQ65" s="107" t="str">
        <f t="shared" si="14"/>
        <v/>
      </c>
      <c r="AR65" s="473" t="str">
        <f t="shared" si="15"/>
        <v/>
      </c>
      <c r="AS65" s="473"/>
      <c r="AT65" s="8"/>
      <c r="AU65" s="8"/>
      <c r="AV65" s="8"/>
      <c r="AW65" s="8"/>
      <c r="AX65" s="8"/>
      <c r="AY65" s="8"/>
      <c r="AZ65" s="8"/>
      <c r="BA65" s="8"/>
      <c r="BB65" s="8"/>
      <c r="BC65" s="8"/>
      <c r="BD65" s="8"/>
      <c r="BE65" s="8"/>
      <c r="BF65" s="8"/>
      <c r="BG65" s="108">
        <f t="shared" si="16"/>
        <v>0</v>
      </c>
      <c r="BH65" s="109">
        <f t="shared" si="17"/>
        <v>0</v>
      </c>
      <c r="BI65" s="110">
        <f t="shared" si="18"/>
        <v>0</v>
      </c>
      <c r="BJ65" s="8"/>
      <c r="BK65" s="8"/>
      <c r="BL65" s="8"/>
    </row>
    <row r="66" spans="1:64" ht="15.75" customHeight="1" x14ac:dyDescent="0.2">
      <c r="A66" s="107">
        <v>27</v>
      </c>
      <c r="B66" s="159"/>
      <c r="C66" s="146"/>
      <c r="D66" s="80"/>
      <c r="E66" s="80"/>
      <c r="F66" s="81" t="str">
        <f t="shared" si="9"/>
        <v/>
      </c>
      <c r="G66" s="80"/>
      <c r="H66" s="80"/>
      <c r="I66" s="80"/>
      <c r="J66" s="80"/>
      <c r="K66" s="80"/>
      <c r="L66" s="80"/>
      <c r="M66" s="80"/>
      <c r="N66" s="80"/>
      <c r="O66" s="80"/>
      <c r="P66" s="80"/>
      <c r="Q66" s="81" t="str">
        <f t="shared" si="10"/>
        <v/>
      </c>
      <c r="R66" s="80"/>
      <c r="S66" s="102"/>
      <c r="T66" s="98" t="str">
        <f t="shared" si="8"/>
        <v/>
      </c>
      <c r="U66" s="80"/>
      <c r="V66" s="104"/>
      <c r="W66" s="105" t="str">
        <f t="shared" si="19"/>
        <v/>
      </c>
      <c r="X66" s="80"/>
      <c r="Y66" s="104"/>
      <c r="Z66" s="106" t="str">
        <f t="shared" si="20"/>
        <v/>
      </c>
      <c r="AA66" s="52"/>
      <c r="AB66" s="88" t="str">
        <f t="shared" si="13"/>
        <v/>
      </c>
      <c r="AC66" s="80"/>
      <c r="AD66" s="80"/>
      <c r="AE66" s="80"/>
      <c r="AF66" s="80"/>
      <c r="AG66" s="80"/>
      <c r="AH66" s="80"/>
      <c r="AI66" s="80"/>
      <c r="AJ66" s="80"/>
      <c r="AK66" s="80"/>
      <c r="AL66" s="80"/>
      <c r="AM66" s="80"/>
      <c r="AN66" s="80"/>
      <c r="AO66" s="80"/>
      <c r="AP66" s="80"/>
      <c r="AQ66" s="107" t="str">
        <f t="shared" si="14"/>
        <v/>
      </c>
      <c r="AR66" s="473" t="str">
        <f t="shared" si="15"/>
        <v/>
      </c>
      <c r="AS66" s="473"/>
      <c r="AT66" s="8"/>
      <c r="AU66" s="8"/>
      <c r="AV66" s="8"/>
      <c r="AW66" s="8"/>
      <c r="AX66" s="8"/>
      <c r="AY66" s="8"/>
      <c r="AZ66" s="8"/>
      <c r="BA66" s="8"/>
      <c r="BB66" s="8"/>
      <c r="BC66" s="8"/>
      <c r="BD66" s="8"/>
      <c r="BE66" s="8"/>
      <c r="BF66" s="8"/>
      <c r="BG66" s="108">
        <f t="shared" si="16"/>
        <v>0</v>
      </c>
      <c r="BH66" s="109">
        <f t="shared" si="17"/>
        <v>0</v>
      </c>
      <c r="BI66" s="110">
        <f t="shared" si="18"/>
        <v>0</v>
      </c>
      <c r="BJ66" s="8"/>
      <c r="BK66" s="8"/>
      <c r="BL66" s="8"/>
    </row>
    <row r="67" spans="1:64" ht="15.75" customHeight="1" x14ac:dyDescent="0.2">
      <c r="A67" s="107">
        <v>28</v>
      </c>
      <c r="B67" s="159"/>
      <c r="C67" s="146"/>
      <c r="D67" s="80"/>
      <c r="E67" s="80"/>
      <c r="F67" s="81" t="str">
        <f t="shared" si="9"/>
        <v/>
      </c>
      <c r="G67" s="80"/>
      <c r="H67" s="80"/>
      <c r="I67" s="80"/>
      <c r="J67" s="80"/>
      <c r="K67" s="80"/>
      <c r="L67" s="80"/>
      <c r="M67" s="80"/>
      <c r="N67" s="80"/>
      <c r="O67" s="80"/>
      <c r="P67" s="80"/>
      <c r="Q67" s="81" t="str">
        <f t="shared" si="10"/>
        <v/>
      </c>
      <c r="R67" s="80"/>
      <c r="S67" s="102"/>
      <c r="T67" s="98" t="str">
        <f t="shared" si="8"/>
        <v/>
      </c>
      <c r="U67" s="80"/>
      <c r="V67" s="104"/>
      <c r="W67" s="105" t="str">
        <f t="shared" si="19"/>
        <v/>
      </c>
      <c r="X67" s="80"/>
      <c r="Y67" s="104"/>
      <c r="Z67" s="106" t="str">
        <f t="shared" si="20"/>
        <v/>
      </c>
      <c r="AA67" s="52"/>
      <c r="AB67" s="88" t="str">
        <f t="shared" si="13"/>
        <v/>
      </c>
      <c r="AC67" s="80"/>
      <c r="AD67" s="80"/>
      <c r="AE67" s="80"/>
      <c r="AF67" s="80"/>
      <c r="AG67" s="80"/>
      <c r="AH67" s="80"/>
      <c r="AI67" s="80"/>
      <c r="AJ67" s="80"/>
      <c r="AK67" s="80"/>
      <c r="AL67" s="80"/>
      <c r="AM67" s="80"/>
      <c r="AN67" s="80"/>
      <c r="AO67" s="80"/>
      <c r="AP67" s="80"/>
      <c r="AQ67" s="107" t="str">
        <f t="shared" si="14"/>
        <v/>
      </c>
      <c r="AR67" s="473" t="str">
        <f t="shared" si="15"/>
        <v/>
      </c>
      <c r="AS67" s="473"/>
      <c r="AT67" s="8"/>
      <c r="AU67" s="8"/>
      <c r="AV67" s="8"/>
      <c r="AW67" s="8"/>
      <c r="AX67" s="8"/>
      <c r="AY67" s="8"/>
      <c r="AZ67" s="8"/>
      <c r="BA67" s="8"/>
      <c r="BB67" s="8"/>
      <c r="BC67" s="8"/>
      <c r="BD67" s="8"/>
      <c r="BE67" s="8"/>
      <c r="BF67" s="8"/>
      <c r="BG67" s="108">
        <f t="shared" si="16"/>
        <v>0</v>
      </c>
      <c r="BH67" s="109">
        <f t="shared" si="17"/>
        <v>0</v>
      </c>
      <c r="BI67" s="110">
        <f t="shared" si="18"/>
        <v>0</v>
      </c>
      <c r="BJ67" s="8"/>
      <c r="BK67" s="8"/>
      <c r="BL67" s="8"/>
    </row>
    <row r="68" spans="1:64" ht="15.75" customHeight="1" x14ac:dyDescent="0.2">
      <c r="A68" s="107">
        <v>29</v>
      </c>
      <c r="B68" s="159"/>
      <c r="C68" s="146"/>
      <c r="D68" s="80"/>
      <c r="E68" s="80"/>
      <c r="F68" s="81" t="str">
        <f t="shared" si="9"/>
        <v/>
      </c>
      <c r="G68" s="80"/>
      <c r="H68" s="80"/>
      <c r="I68" s="80"/>
      <c r="J68" s="80"/>
      <c r="K68" s="80"/>
      <c r="L68" s="80"/>
      <c r="M68" s="80"/>
      <c r="N68" s="80"/>
      <c r="O68" s="80"/>
      <c r="P68" s="80"/>
      <c r="Q68" s="81" t="str">
        <f t="shared" si="10"/>
        <v/>
      </c>
      <c r="R68" s="80"/>
      <c r="S68" s="102"/>
      <c r="T68" s="98" t="str">
        <f t="shared" si="8"/>
        <v/>
      </c>
      <c r="U68" s="80"/>
      <c r="V68" s="104"/>
      <c r="W68" s="105" t="str">
        <f t="shared" si="19"/>
        <v/>
      </c>
      <c r="X68" s="80"/>
      <c r="Y68" s="104"/>
      <c r="Z68" s="106" t="str">
        <f t="shared" si="20"/>
        <v/>
      </c>
      <c r="AA68" s="52"/>
      <c r="AB68" s="88" t="str">
        <f t="shared" si="13"/>
        <v/>
      </c>
      <c r="AC68" s="80"/>
      <c r="AD68" s="80"/>
      <c r="AE68" s="80"/>
      <c r="AF68" s="80"/>
      <c r="AG68" s="80"/>
      <c r="AH68" s="80"/>
      <c r="AI68" s="80"/>
      <c r="AJ68" s="80"/>
      <c r="AK68" s="80"/>
      <c r="AL68" s="80"/>
      <c r="AM68" s="80"/>
      <c r="AN68" s="80"/>
      <c r="AO68" s="80"/>
      <c r="AP68" s="80"/>
      <c r="AQ68" s="107" t="str">
        <f t="shared" si="14"/>
        <v/>
      </c>
      <c r="AR68" s="473" t="str">
        <f t="shared" si="15"/>
        <v/>
      </c>
      <c r="AS68" s="473"/>
      <c r="AT68" s="8"/>
      <c r="AU68" s="8"/>
      <c r="AV68" s="8"/>
      <c r="AW68" s="8"/>
      <c r="AX68" s="8"/>
      <c r="AY68" s="8"/>
      <c r="AZ68" s="8"/>
      <c r="BA68" s="8"/>
      <c r="BB68" s="8"/>
      <c r="BC68" s="8"/>
      <c r="BD68" s="8"/>
      <c r="BE68" s="8"/>
      <c r="BF68" s="8"/>
      <c r="BG68" s="108">
        <f t="shared" si="16"/>
        <v>0</v>
      </c>
      <c r="BH68" s="109">
        <f t="shared" si="17"/>
        <v>0</v>
      </c>
      <c r="BI68" s="110">
        <f t="shared" si="18"/>
        <v>0</v>
      </c>
      <c r="BJ68" s="8"/>
      <c r="BK68" s="8"/>
      <c r="BL68" s="8"/>
    </row>
    <row r="69" spans="1:64" ht="15.75" customHeight="1" x14ac:dyDescent="0.2">
      <c r="A69" s="107">
        <v>30</v>
      </c>
      <c r="B69" s="159"/>
      <c r="C69" s="146"/>
      <c r="D69" s="80"/>
      <c r="E69" s="80"/>
      <c r="F69" s="81" t="str">
        <f t="shared" si="9"/>
        <v/>
      </c>
      <c r="G69" s="80"/>
      <c r="H69" s="80"/>
      <c r="I69" s="80"/>
      <c r="J69" s="80"/>
      <c r="K69" s="80"/>
      <c r="L69" s="80"/>
      <c r="M69" s="80"/>
      <c r="N69" s="80"/>
      <c r="O69" s="80"/>
      <c r="P69" s="80"/>
      <c r="Q69" s="81" t="str">
        <f t="shared" si="10"/>
        <v/>
      </c>
      <c r="R69" s="80"/>
      <c r="S69" s="102"/>
      <c r="T69" s="98" t="str">
        <f t="shared" si="8"/>
        <v/>
      </c>
      <c r="U69" s="80"/>
      <c r="V69" s="104"/>
      <c r="W69" s="105" t="str">
        <f t="shared" si="19"/>
        <v/>
      </c>
      <c r="X69" s="80"/>
      <c r="Y69" s="104"/>
      <c r="Z69" s="106" t="str">
        <f t="shared" si="20"/>
        <v/>
      </c>
      <c r="AA69" s="52"/>
      <c r="AB69" s="88" t="str">
        <f t="shared" si="13"/>
        <v/>
      </c>
      <c r="AC69" s="80"/>
      <c r="AD69" s="80"/>
      <c r="AE69" s="80"/>
      <c r="AF69" s="80"/>
      <c r="AG69" s="80"/>
      <c r="AH69" s="80"/>
      <c r="AI69" s="80"/>
      <c r="AJ69" s="80"/>
      <c r="AK69" s="80"/>
      <c r="AL69" s="80"/>
      <c r="AM69" s="80"/>
      <c r="AN69" s="80"/>
      <c r="AO69" s="80"/>
      <c r="AP69" s="80"/>
      <c r="AQ69" s="107" t="str">
        <f t="shared" si="14"/>
        <v/>
      </c>
      <c r="AR69" s="473" t="str">
        <f t="shared" si="15"/>
        <v/>
      </c>
      <c r="AS69" s="473"/>
      <c r="AT69" s="8"/>
      <c r="AU69" s="8"/>
      <c r="AV69" s="8"/>
      <c r="AW69" s="8"/>
      <c r="AX69" s="8"/>
      <c r="AY69" s="8"/>
      <c r="AZ69" s="8"/>
      <c r="BA69" s="8"/>
      <c r="BB69" s="8"/>
      <c r="BC69" s="8"/>
      <c r="BD69" s="8"/>
      <c r="BE69" s="8"/>
      <c r="BF69" s="8"/>
      <c r="BG69" s="108">
        <f t="shared" si="16"/>
        <v>0</v>
      </c>
      <c r="BH69" s="109">
        <f t="shared" si="17"/>
        <v>0</v>
      </c>
      <c r="BI69" s="110">
        <f t="shared" si="18"/>
        <v>0</v>
      </c>
      <c r="BJ69" s="8"/>
      <c r="BK69" s="8"/>
      <c r="BL69" s="8"/>
    </row>
    <row r="70" spans="1:64" ht="15.75" customHeight="1" x14ac:dyDescent="0.2">
      <c r="A70" s="107">
        <v>31</v>
      </c>
      <c r="B70" s="159"/>
      <c r="C70" s="146"/>
      <c r="D70" s="80"/>
      <c r="E70" s="80"/>
      <c r="F70" s="81" t="str">
        <f t="shared" si="9"/>
        <v/>
      </c>
      <c r="G70" s="80"/>
      <c r="H70" s="80"/>
      <c r="I70" s="80"/>
      <c r="J70" s="80"/>
      <c r="K70" s="80"/>
      <c r="L70" s="80"/>
      <c r="M70" s="80"/>
      <c r="N70" s="80"/>
      <c r="O70" s="80"/>
      <c r="P70" s="80"/>
      <c r="Q70" s="81" t="str">
        <f t="shared" si="10"/>
        <v/>
      </c>
      <c r="R70" s="80"/>
      <c r="S70" s="102"/>
      <c r="T70" s="98" t="str">
        <f t="shared" si="8"/>
        <v/>
      </c>
      <c r="U70" s="80"/>
      <c r="V70" s="104"/>
      <c r="W70" s="105" t="str">
        <f t="shared" si="19"/>
        <v/>
      </c>
      <c r="X70" s="80"/>
      <c r="Y70" s="104"/>
      <c r="Z70" s="106" t="str">
        <f t="shared" si="20"/>
        <v/>
      </c>
      <c r="AA70" s="52"/>
      <c r="AB70" s="88" t="str">
        <f t="shared" si="13"/>
        <v/>
      </c>
      <c r="AC70" s="80"/>
      <c r="AD70" s="80"/>
      <c r="AE70" s="80"/>
      <c r="AF70" s="80"/>
      <c r="AG70" s="80"/>
      <c r="AH70" s="80"/>
      <c r="AI70" s="80"/>
      <c r="AJ70" s="80"/>
      <c r="AK70" s="80"/>
      <c r="AL70" s="80"/>
      <c r="AM70" s="80"/>
      <c r="AN70" s="80"/>
      <c r="AO70" s="80"/>
      <c r="AP70" s="80"/>
      <c r="AQ70" s="107" t="str">
        <f t="shared" si="14"/>
        <v/>
      </c>
      <c r="AR70" s="473" t="str">
        <f t="shared" si="15"/>
        <v/>
      </c>
      <c r="AS70" s="473"/>
      <c r="AT70" s="8"/>
      <c r="AU70" s="8"/>
      <c r="AV70" s="8"/>
      <c r="AW70" s="8"/>
      <c r="AX70" s="8"/>
      <c r="AY70" s="8"/>
      <c r="AZ70" s="8"/>
      <c r="BA70" s="8"/>
      <c r="BB70" s="8"/>
      <c r="BC70" s="8"/>
      <c r="BD70" s="8"/>
      <c r="BE70" s="8"/>
      <c r="BF70" s="8"/>
      <c r="BG70" s="108">
        <f t="shared" si="16"/>
        <v>0</v>
      </c>
      <c r="BH70" s="109">
        <f t="shared" si="17"/>
        <v>0</v>
      </c>
      <c r="BI70" s="110">
        <f t="shared" si="18"/>
        <v>0</v>
      </c>
      <c r="BJ70" s="8"/>
      <c r="BK70" s="8"/>
      <c r="BL70" s="8"/>
    </row>
    <row r="71" spans="1:64" ht="15.75" customHeight="1" x14ac:dyDescent="0.2">
      <c r="A71" s="107">
        <v>32</v>
      </c>
      <c r="B71" s="159"/>
      <c r="C71" s="146"/>
      <c r="D71" s="80"/>
      <c r="E71" s="80"/>
      <c r="F71" s="81" t="str">
        <f t="shared" si="9"/>
        <v/>
      </c>
      <c r="G71" s="80"/>
      <c r="H71" s="80"/>
      <c r="I71" s="80"/>
      <c r="J71" s="80"/>
      <c r="K71" s="80"/>
      <c r="L71" s="80"/>
      <c r="M71" s="80"/>
      <c r="N71" s="80"/>
      <c r="O71" s="80"/>
      <c r="P71" s="80"/>
      <c r="Q71" s="81" t="str">
        <f t="shared" si="10"/>
        <v/>
      </c>
      <c r="R71" s="80"/>
      <c r="S71" s="102"/>
      <c r="T71" s="98" t="str">
        <f t="shared" si="8"/>
        <v/>
      </c>
      <c r="U71" s="80"/>
      <c r="V71" s="104"/>
      <c r="W71" s="105" t="str">
        <f t="shared" si="19"/>
        <v/>
      </c>
      <c r="X71" s="80"/>
      <c r="Y71" s="104"/>
      <c r="Z71" s="106" t="str">
        <f t="shared" si="20"/>
        <v/>
      </c>
      <c r="AA71" s="52"/>
      <c r="AB71" s="88" t="str">
        <f t="shared" si="13"/>
        <v/>
      </c>
      <c r="AC71" s="80"/>
      <c r="AD71" s="80"/>
      <c r="AE71" s="80"/>
      <c r="AF71" s="80"/>
      <c r="AG71" s="80"/>
      <c r="AH71" s="80"/>
      <c r="AI71" s="80"/>
      <c r="AJ71" s="80"/>
      <c r="AK71" s="80"/>
      <c r="AL71" s="80"/>
      <c r="AM71" s="80"/>
      <c r="AN71" s="80"/>
      <c r="AO71" s="80"/>
      <c r="AP71" s="80"/>
      <c r="AQ71" s="107" t="str">
        <f t="shared" si="14"/>
        <v/>
      </c>
      <c r="AR71" s="473" t="str">
        <f t="shared" si="15"/>
        <v/>
      </c>
      <c r="AS71" s="473"/>
      <c r="AT71" s="8"/>
      <c r="AU71" s="8"/>
      <c r="AV71" s="8"/>
      <c r="AW71" s="8"/>
      <c r="AX71" s="8"/>
      <c r="AY71" s="8"/>
      <c r="AZ71" s="8"/>
      <c r="BA71" s="8"/>
      <c r="BB71" s="8"/>
      <c r="BC71" s="8"/>
      <c r="BD71" s="8"/>
      <c r="BE71" s="8"/>
      <c r="BF71" s="8"/>
      <c r="BG71" s="108">
        <f t="shared" si="16"/>
        <v>0</v>
      </c>
      <c r="BH71" s="109">
        <f t="shared" si="17"/>
        <v>0</v>
      </c>
      <c r="BI71" s="110">
        <f t="shared" si="18"/>
        <v>0</v>
      </c>
      <c r="BJ71" s="8"/>
      <c r="BK71" s="8"/>
      <c r="BL71" s="8"/>
    </row>
    <row r="72" spans="1:64" ht="15.75" customHeight="1" x14ac:dyDescent="0.2">
      <c r="A72" s="107">
        <v>33</v>
      </c>
      <c r="B72" s="159"/>
      <c r="C72" s="146"/>
      <c r="D72" s="80"/>
      <c r="E72" s="80"/>
      <c r="F72" s="81" t="str">
        <f t="shared" si="9"/>
        <v/>
      </c>
      <c r="G72" s="80"/>
      <c r="H72" s="80"/>
      <c r="I72" s="80"/>
      <c r="J72" s="80"/>
      <c r="K72" s="80"/>
      <c r="L72" s="80"/>
      <c r="M72" s="80"/>
      <c r="N72" s="80"/>
      <c r="O72" s="80"/>
      <c r="P72" s="80"/>
      <c r="Q72" s="81" t="str">
        <f t="shared" si="10"/>
        <v/>
      </c>
      <c r="R72" s="80"/>
      <c r="S72" s="102"/>
      <c r="T72" s="98" t="str">
        <f t="shared" ref="T72:T103" si="21">IF(S72&lt;&gt;"",R72/S72,"")</f>
        <v/>
      </c>
      <c r="U72" s="80"/>
      <c r="V72" s="104"/>
      <c r="W72" s="105" t="str">
        <f t="shared" si="19"/>
        <v/>
      </c>
      <c r="X72" s="80"/>
      <c r="Y72" s="104"/>
      <c r="Z72" s="106" t="str">
        <f t="shared" si="20"/>
        <v/>
      </c>
      <c r="AA72" s="52"/>
      <c r="AB72" s="88" t="str">
        <f t="shared" si="13"/>
        <v/>
      </c>
      <c r="AC72" s="80"/>
      <c r="AD72" s="80"/>
      <c r="AE72" s="80"/>
      <c r="AF72" s="80"/>
      <c r="AG72" s="80"/>
      <c r="AH72" s="80"/>
      <c r="AI72" s="80"/>
      <c r="AJ72" s="80"/>
      <c r="AK72" s="80"/>
      <c r="AL72" s="80"/>
      <c r="AM72" s="80"/>
      <c r="AN72" s="80"/>
      <c r="AO72" s="80"/>
      <c r="AP72" s="80"/>
      <c r="AQ72" s="107" t="str">
        <f t="shared" si="14"/>
        <v/>
      </c>
      <c r="AR72" s="473" t="str">
        <f t="shared" si="15"/>
        <v/>
      </c>
      <c r="AS72" s="473"/>
      <c r="AT72" s="8"/>
      <c r="AU72" s="8"/>
      <c r="AV72" s="8"/>
      <c r="AW72" s="8"/>
      <c r="AX72" s="8"/>
      <c r="AY72" s="8"/>
      <c r="AZ72" s="8"/>
      <c r="BA72" s="8"/>
      <c r="BB72" s="8"/>
      <c r="BC72" s="8"/>
      <c r="BD72" s="8"/>
      <c r="BE72" s="8"/>
      <c r="BF72" s="8"/>
      <c r="BG72" s="108">
        <f t="shared" si="16"/>
        <v>0</v>
      </c>
      <c r="BH72" s="109">
        <f t="shared" si="17"/>
        <v>0</v>
      </c>
      <c r="BI72" s="110">
        <f t="shared" si="18"/>
        <v>0</v>
      </c>
      <c r="BJ72" s="8"/>
      <c r="BK72" s="8"/>
      <c r="BL72" s="8"/>
    </row>
    <row r="73" spans="1:64" ht="15.75" customHeight="1" x14ac:dyDescent="0.2">
      <c r="A73" s="107">
        <v>34</v>
      </c>
      <c r="B73" s="159"/>
      <c r="C73" s="146"/>
      <c r="D73" s="80"/>
      <c r="E73" s="80"/>
      <c r="F73" s="81" t="str">
        <f t="shared" si="9"/>
        <v/>
      </c>
      <c r="G73" s="80"/>
      <c r="H73" s="80"/>
      <c r="I73" s="80"/>
      <c r="J73" s="80"/>
      <c r="K73" s="80"/>
      <c r="L73" s="80"/>
      <c r="M73" s="80"/>
      <c r="N73" s="80"/>
      <c r="O73" s="80"/>
      <c r="P73" s="80"/>
      <c r="Q73" s="81" t="str">
        <f t="shared" si="10"/>
        <v/>
      </c>
      <c r="R73" s="80"/>
      <c r="S73" s="102"/>
      <c r="T73" s="98" t="str">
        <f t="shared" si="21"/>
        <v/>
      </c>
      <c r="U73" s="80"/>
      <c r="V73" s="104"/>
      <c r="W73" s="105" t="str">
        <f t="shared" si="19"/>
        <v/>
      </c>
      <c r="X73" s="80"/>
      <c r="Y73" s="104"/>
      <c r="Z73" s="106" t="str">
        <f t="shared" si="20"/>
        <v/>
      </c>
      <c r="AA73" s="52"/>
      <c r="AB73" s="88" t="str">
        <f t="shared" si="13"/>
        <v/>
      </c>
      <c r="AC73" s="80"/>
      <c r="AD73" s="80"/>
      <c r="AE73" s="80"/>
      <c r="AF73" s="80"/>
      <c r="AG73" s="80"/>
      <c r="AH73" s="80"/>
      <c r="AI73" s="80"/>
      <c r="AJ73" s="80"/>
      <c r="AK73" s="80"/>
      <c r="AL73" s="80"/>
      <c r="AM73" s="80"/>
      <c r="AN73" s="80"/>
      <c r="AO73" s="80"/>
      <c r="AP73" s="80"/>
      <c r="AQ73" s="107" t="str">
        <f t="shared" si="14"/>
        <v/>
      </c>
      <c r="AR73" s="473" t="str">
        <f t="shared" si="15"/>
        <v/>
      </c>
      <c r="AS73" s="473"/>
      <c r="AT73" s="8"/>
      <c r="AU73" s="8"/>
      <c r="AV73" s="8"/>
      <c r="AW73" s="8"/>
      <c r="AX73" s="8"/>
      <c r="AY73" s="8"/>
      <c r="AZ73" s="8"/>
      <c r="BA73" s="8"/>
      <c r="BB73" s="8"/>
      <c r="BC73" s="8"/>
      <c r="BD73" s="8"/>
      <c r="BE73" s="8"/>
      <c r="BF73" s="8"/>
      <c r="BG73" s="108">
        <f t="shared" si="16"/>
        <v>0</v>
      </c>
      <c r="BH73" s="109">
        <f t="shared" si="17"/>
        <v>0</v>
      </c>
      <c r="BI73" s="110">
        <f t="shared" si="18"/>
        <v>0</v>
      </c>
      <c r="BJ73" s="8"/>
      <c r="BK73" s="8"/>
      <c r="BL73" s="8"/>
    </row>
    <row r="74" spans="1:64" ht="15.75" customHeight="1" x14ac:dyDescent="0.2">
      <c r="A74" s="107">
        <v>35</v>
      </c>
      <c r="B74" s="159"/>
      <c r="C74" s="146"/>
      <c r="D74" s="80"/>
      <c r="E74" s="80"/>
      <c r="F74" s="81" t="str">
        <f t="shared" si="9"/>
        <v/>
      </c>
      <c r="G74" s="80"/>
      <c r="H74" s="80"/>
      <c r="I74" s="80"/>
      <c r="J74" s="80"/>
      <c r="K74" s="80"/>
      <c r="L74" s="80"/>
      <c r="M74" s="80"/>
      <c r="N74" s="80"/>
      <c r="O74" s="80"/>
      <c r="P74" s="80"/>
      <c r="Q74" s="81" t="str">
        <f t="shared" si="10"/>
        <v/>
      </c>
      <c r="R74" s="80"/>
      <c r="S74" s="102"/>
      <c r="T74" s="98" t="str">
        <f t="shared" si="21"/>
        <v/>
      </c>
      <c r="U74" s="80"/>
      <c r="V74" s="104"/>
      <c r="W74" s="105" t="str">
        <f t="shared" ref="W74:W114" si="22">IF(V74&lt;&gt;"",U74/V74,"")</f>
        <v/>
      </c>
      <c r="X74" s="80"/>
      <c r="Y74" s="104"/>
      <c r="Z74" s="106" t="str">
        <f t="shared" ref="Z74:Z114" si="23">IF(Y74&lt;&gt;"",X74/Y74,"")</f>
        <v/>
      </c>
      <c r="AA74" s="52"/>
      <c r="AB74" s="88" t="str">
        <f t="shared" si="13"/>
        <v/>
      </c>
      <c r="AC74" s="80"/>
      <c r="AD74" s="80"/>
      <c r="AE74" s="80"/>
      <c r="AF74" s="80"/>
      <c r="AG74" s="80"/>
      <c r="AH74" s="80"/>
      <c r="AI74" s="80"/>
      <c r="AJ74" s="80"/>
      <c r="AK74" s="80"/>
      <c r="AL74" s="80"/>
      <c r="AM74" s="80"/>
      <c r="AN74" s="80"/>
      <c r="AO74" s="80"/>
      <c r="AP74" s="80"/>
      <c r="AQ74" s="107" t="str">
        <f t="shared" si="14"/>
        <v/>
      </c>
      <c r="AR74" s="473" t="str">
        <f t="shared" si="15"/>
        <v/>
      </c>
      <c r="AS74" s="473"/>
      <c r="AT74" s="8"/>
      <c r="AU74" s="8"/>
      <c r="AV74" s="8"/>
      <c r="AW74" s="8"/>
      <c r="AX74" s="8"/>
      <c r="AY74" s="8"/>
      <c r="AZ74" s="8"/>
      <c r="BA74" s="8"/>
      <c r="BB74" s="8"/>
      <c r="BC74" s="8"/>
      <c r="BD74" s="8"/>
      <c r="BE74" s="8"/>
      <c r="BF74" s="8"/>
      <c r="BG74" s="108">
        <f t="shared" si="16"/>
        <v>0</v>
      </c>
      <c r="BH74" s="109">
        <f t="shared" si="17"/>
        <v>0</v>
      </c>
      <c r="BI74" s="110">
        <f t="shared" si="18"/>
        <v>0</v>
      </c>
      <c r="BJ74" s="8"/>
      <c r="BK74" s="8"/>
      <c r="BL74" s="8"/>
    </row>
    <row r="75" spans="1:64" ht="15.75" customHeight="1" x14ac:dyDescent="0.2">
      <c r="A75" s="107">
        <v>36</v>
      </c>
      <c r="B75" s="159"/>
      <c r="C75" s="146"/>
      <c r="D75" s="80"/>
      <c r="E75" s="80"/>
      <c r="F75" s="81" t="str">
        <f t="shared" si="9"/>
        <v/>
      </c>
      <c r="G75" s="80"/>
      <c r="H75" s="80"/>
      <c r="I75" s="80"/>
      <c r="J75" s="80"/>
      <c r="K75" s="80"/>
      <c r="L75" s="80"/>
      <c r="M75" s="80"/>
      <c r="N75" s="80"/>
      <c r="O75" s="80"/>
      <c r="P75" s="80"/>
      <c r="Q75" s="81" t="str">
        <f t="shared" si="10"/>
        <v/>
      </c>
      <c r="R75" s="80"/>
      <c r="S75" s="102"/>
      <c r="T75" s="98" t="str">
        <f t="shared" si="21"/>
        <v/>
      </c>
      <c r="U75" s="80"/>
      <c r="V75" s="104"/>
      <c r="W75" s="105" t="str">
        <f t="shared" si="22"/>
        <v/>
      </c>
      <c r="X75" s="80"/>
      <c r="Y75" s="104"/>
      <c r="Z75" s="106" t="str">
        <f t="shared" si="23"/>
        <v/>
      </c>
      <c r="AA75" s="52"/>
      <c r="AB75" s="88" t="str">
        <f t="shared" si="13"/>
        <v/>
      </c>
      <c r="AC75" s="80"/>
      <c r="AD75" s="80"/>
      <c r="AE75" s="80"/>
      <c r="AF75" s="80"/>
      <c r="AG75" s="80"/>
      <c r="AH75" s="80"/>
      <c r="AI75" s="80"/>
      <c r="AJ75" s="80"/>
      <c r="AK75" s="80"/>
      <c r="AL75" s="80"/>
      <c r="AM75" s="80"/>
      <c r="AN75" s="80"/>
      <c r="AO75" s="80"/>
      <c r="AP75" s="80"/>
      <c r="AQ75" s="107" t="str">
        <f t="shared" si="14"/>
        <v/>
      </c>
      <c r="AR75" s="473" t="str">
        <f t="shared" si="15"/>
        <v/>
      </c>
      <c r="AS75" s="473"/>
      <c r="AT75" s="8"/>
      <c r="AU75" s="8"/>
      <c r="AV75" s="8"/>
      <c r="AW75" s="8"/>
      <c r="AX75" s="8"/>
      <c r="AY75" s="8"/>
      <c r="AZ75" s="8"/>
      <c r="BA75" s="8"/>
      <c r="BB75" s="8"/>
      <c r="BC75" s="8"/>
      <c r="BD75" s="8"/>
      <c r="BE75" s="8"/>
      <c r="BF75" s="8"/>
      <c r="BG75" s="108">
        <f t="shared" si="16"/>
        <v>0</v>
      </c>
      <c r="BH75" s="109">
        <f t="shared" si="17"/>
        <v>0</v>
      </c>
      <c r="BI75" s="110">
        <f t="shared" si="18"/>
        <v>0</v>
      </c>
      <c r="BJ75" s="8"/>
      <c r="BK75" s="8"/>
      <c r="BL75" s="8"/>
    </row>
    <row r="76" spans="1:64" ht="15.75" customHeight="1" x14ac:dyDescent="0.2">
      <c r="A76" s="107">
        <v>37</v>
      </c>
      <c r="B76" s="159"/>
      <c r="C76" s="146"/>
      <c r="D76" s="80"/>
      <c r="E76" s="80"/>
      <c r="F76" s="81" t="str">
        <f t="shared" si="9"/>
        <v/>
      </c>
      <c r="G76" s="80"/>
      <c r="H76" s="80"/>
      <c r="I76" s="80"/>
      <c r="J76" s="80"/>
      <c r="K76" s="80"/>
      <c r="L76" s="80"/>
      <c r="M76" s="80"/>
      <c r="N76" s="80"/>
      <c r="O76" s="80"/>
      <c r="P76" s="80"/>
      <c r="Q76" s="81" t="str">
        <f t="shared" si="10"/>
        <v/>
      </c>
      <c r="R76" s="80"/>
      <c r="S76" s="102"/>
      <c r="T76" s="98" t="str">
        <f t="shared" si="21"/>
        <v/>
      </c>
      <c r="U76" s="80"/>
      <c r="V76" s="104"/>
      <c r="W76" s="105" t="str">
        <f t="shared" si="22"/>
        <v/>
      </c>
      <c r="X76" s="80"/>
      <c r="Y76" s="104"/>
      <c r="Z76" s="106" t="str">
        <f t="shared" si="23"/>
        <v/>
      </c>
      <c r="AA76" s="52"/>
      <c r="AB76" s="88" t="str">
        <f t="shared" si="13"/>
        <v/>
      </c>
      <c r="AC76" s="80"/>
      <c r="AD76" s="80"/>
      <c r="AE76" s="80"/>
      <c r="AF76" s="80"/>
      <c r="AG76" s="80"/>
      <c r="AH76" s="80"/>
      <c r="AI76" s="80"/>
      <c r="AJ76" s="80"/>
      <c r="AK76" s="80"/>
      <c r="AL76" s="80"/>
      <c r="AM76" s="80"/>
      <c r="AN76" s="80"/>
      <c r="AO76" s="80"/>
      <c r="AP76" s="80"/>
      <c r="AQ76" s="107" t="str">
        <f t="shared" si="14"/>
        <v/>
      </c>
      <c r="AR76" s="473" t="str">
        <f t="shared" si="15"/>
        <v/>
      </c>
      <c r="AS76" s="473"/>
      <c r="AT76" s="8"/>
      <c r="AU76" s="8"/>
      <c r="AV76" s="8"/>
      <c r="AW76" s="8"/>
      <c r="AX76" s="8"/>
      <c r="AY76" s="8"/>
      <c r="AZ76" s="8"/>
      <c r="BA76" s="8"/>
      <c r="BB76" s="8"/>
      <c r="BC76" s="8"/>
      <c r="BD76" s="8"/>
      <c r="BE76" s="8"/>
      <c r="BF76" s="8"/>
      <c r="BG76" s="108">
        <f t="shared" si="16"/>
        <v>0</v>
      </c>
      <c r="BH76" s="109">
        <f t="shared" si="17"/>
        <v>0</v>
      </c>
      <c r="BI76" s="110">
        <f t="shared" si="18"/>
        <v>0</v>
      </c>
      <c r="BJ76" s="8"/>
      <c r="BK76" s="8"/>
      <c r="BL76" s="8"/>
    </row>
    <row r="77" spans="1:64" ht="15.75" customHeight="1" x14ac:dyDescent="0.2">
      <c r="A77" s="107">
        <v>38</v>
      </c>
      <c r="B77" s="159"/>
      <c r="C77" s="146"/>
      <c r="D77" s="80"/>
      <c r="E77" s="80"/>
      <c r="F77" s="81" t="str">
        <f t="shared" si="9"/>
        <v/>
      </c>
      <c r="G77" s="80"/>
      <c r="H77" s="80"/>
      <c r="I77" s="80"/>
      <c r="J77" s="80"/>
      <c r="K77" s="80"/>
      <c r="L77" s="80"/>
      <c r="M77" s="80"/>
      <c r="N77" s="80"/>
      <c r="O77" s="80"/>
      <c r="P77" s="80"/>
      <c r="Q77" s="81" t="str">
        <f t="shared" si="10"/>
        <v/>
      </c>
      <c r="R77" s="80"/>
      <c r="S77" s="102"/>
      <c r="T77" s="98" t="str">
        <f t="shared" si="21"/>
        <v/>
      </c>
      <c r="U77" s="80"/>
      <c r="V77" s="104"/>
      <c r="W77" s="105" t="str">
        <f t="shared" si="22"/>
        <v/>
      </c>
      <c r="X77" s="80"/>
      <c r="Y77" s="104"/>
      <c r="Z77" s="106" t="str">
        <f t="shared" si="23"/>
        <v/>
      </c>
      <c r="AA77" s="52"/>
      <c r="AB77" s="88" t="str">
        <f t="shared" si="13"/>
        <v/>
      </c>
      <c r="AC77" s="80"/>
      <c r="AD77" s="80"/>
      <c r="AE77" s="80"/>
      <c r="AF77" s="80"/>
      <c r="AG77" s="80"/>
      <c r="AH77" s="80"/>
      <c r="AI77" s="80"/>
      <c r="AJ77" s="80"/>
      <c r="AK77" s="80"/>
      <c r="AL77" s="80"/>
      <c r="AM77" s="80"/>
      <c r="AN77" s="80"/>
      <c r="AO77" s="80"/>
      <c r="AP77" s="80"/>
      <c r="AQ77" s="107" t="str">
        <f t="shared" si="14"/>
        <v/>
      </c>
      <c r="AR77" s="473" t="str">
        <f t="shared" si="15"/>
        <v/>
      </c>
      <c r="AS77" s="473"/>
      <c r="AT77" s="8"/>
      <c r="AU77" s="8"/>
      <c r="AV77" s="8"/>
      <c r="AW77" s="8"/>
      <c r="AX77" s="8"/>
      <c r="AY77" s="8"/>
      <c r="AZ77" s="8"/>
      <c r="BA77" s="8"/>
      <c r="BB77" s="8"/>
      <c r="BC77" s="8"/>
      <c r="BD77" s="8"/>
      <c r="BE77" s="8"/>
      <c r="BF77" s="8"/>
      <c r="BG77" s="108">
        <f t="shared" si="16"/>
        <v>0</v>
      </c>
      <c r="BH77" s="109">
        <f t="shared" si="17"/>
        <v>0</v>
      </c>
      <c r="BI77" s="110">
        <f t="shared" si="18"/>
        <v>0</v>
      </c>
      <c r="BJ77" s="8"/>
      <c r="BK77" s="8"/>
      <c r="BL77" s="8"/>
    </row>
    <row r="78" spans="1:64" ht="15.75" customHeight="1" x14ac:dyDescent="0.2">
      <c r="A78" s="107">
        <v>39</v>
      </c>
      <c r="B78" s="159"/>
      <c r="C78" s="146"/>
      <c r="D78" s="80"/>
      <c r="E78" s="80"/>
      <c r="F78" s="81" t="str">
        <f t="shared" si="9"/>
        <v/>
      </c>
      <c r="G78" s="80"/>
      <c r="H78" s="80"/>
      <c r="I78" s="80"/>
      <c r="J78" s="80"/>
      <c r="K78" s="80"/>
      <c r="L78" s="80"/>
      <c r="M78" s="80"/>
      <c r="N78" s="80"/>
      <c r="O78" s="80"/>
      <c r="P78" s="80"/>
      <c r="Q78" s="81" t="str">
        <f t="shared" si="10"/>
        <v/>
      </c>
      <c r="R78" s="80"/>
      <c r="S78" s="102"/>
      <c r="T78" s="98" t="str">
        <f t="shared" si="21"/>
        <v/>
      </c>
      <c r="U78" s="80"/>
      <c r="V78" s="104"/>
      <c r="W78" s="105" t="str">
        <f t="shared" si="22"/>
        <v/>
      </c>
      <c r="X78" s="80"/>
      <c r="Y78" s="104"/>
      <c r="Z78" s="106" t="str">
        <f t="shared" si="23"/>
        <v/>
      </c>
      <c r="AA78" s="52"/>
      <c r="AB78" s="88" t="str">
        <f t="shared" si="13"/>
        <v/>
      </c>
      <c r="AC78" s="80"/>
      <c r="AD78" s="80"/>
      <c r="AE78" s="80"/>
      <c r="AF78" s="80"/>
      <c r="AG78" s="80"/>
      <c r="AH78" s="80"/>
      <c r="AI78" s="80"/>
      <c r="AJ78" s="80"/>
      <c r="AK78" s="80"/>
      <c r="AL78" s="80"/>
      <c r="AM78" s="80"/>
      <c r="AN78" s="80"/>
      <c r="AO78" s="80"/>
      <c r="AP78" s="80"/>
      <c r="AQ78" s="107" t="str">
        <f t="shared" si="14"/>
        <v/>
      </c>
      <c r="AR78" s="473" t="str">
        <f t="shared" si="15"/>
        <v/>
      </c>
      <c r="AS78" s="473"/>
      <c r="AT78" s="8"/>
      <c r="AU78" s="8"/>
      <c r="AV78" s="8"/>
      <c r="AW78" s="8"/>
      <c r="AX78" s="8"/>
      <c r="AY78" s="8"/>
      <c r="AZ78" s="8"/>
      <c r="BA78" s="8"/>
      <c r="BB78" s="8"/>
      <c r="BC78" s="8"/>
      <c r="BD78" s="8"/>
      <c r="BE78" s="8"/>
      <c r="BF78" s="8"/>
      <c r="BG78" s="108">
        <f t="shared" si="16"/>
        <v>0</v>
      </c>
      <c r="BH78" s="109">
        <f t="shared" si="17"/>
        <v>0</v>
      </c>
      <c r="BI78" s="110">
        <f t="shared" si="18"/>
        <v>0</v>
      </c>
      <c r="BJ78" s="8"/>
      <c r="BK78" s="8"/>
      <c r="BL78" s="8"/>
    </row>
    <row r="79" spans="1:64" ht="15.75" customHeight="1" x14ac:dyDescent="0.2">
      <c r="A79" s="107">
        <v>40</v>
      </c>
      <c r="B79" s="159"/>
      <c r="C79" s="146"/>
      <c r="D79" s="80"/>
      <c r="E79" s="80"/>
      <c r="F79" s="81" t="str">
        <f t="shared" si="9"/>
        <v/>
      </c>
      <c r="G79" s="80"/>
      <c r="H79" s="80"/>
      <c r="I79" s="80"/>
      <c r="J79" s="80"/>
      <c r="K79" s="80"/>
      <c r="L79" s="80"/>
      <c r="M79" s="80"/>
      <c r="N79" s="80"/>
      <c r="O79" s="80"/>
      <c r="P79" s="80"/>
      <c r="Q79" s="81" t="str">
        <f t="shared" si="10"/>
        <v/>
      </c>
      <c r="R79" s="80"/>
      <c r="S79" s="102"/>
      <c r="T79" s="98" t="str">
        <f t="shared" si="21"/>
        <v/>
      </c>
      <c r="U79" s="80"/>
      <c r="V79" s="104"/>
      <c r="W79" s="105" t="str">
        <f t="shared" si="22"/>
        <v/>
      </c>
      <c r="X79" s="80"/>
      <c r="Y79" s="104"/>
      <c r="Z79" s="106" t="str">
        <f t="shared" si="23"/>
        <v/>
      </c>
      <c r="AA79" s="52"/>
      <c r="AB79" s="88" t="str">
        <f t="shared" si="13"/>
        <v/>
      </c>
      <c r="AC79" s="80"/>
      <c r="AD79" s="80"/>
      <c r="AE79" s="80"/>
      <c r="AF79" s="80"/>
      <c r="AG79" s="80"/>
      <c r="AH79" s="80"/>
      <c r="AI79" s="80"/>
      <c r="AJ79" s="80"/>
      <c r="AK79" s="80"/>
      <c r="AL79" s="80"/>
      <c r="AM79" s="80"/>
      <c r="AN79" s="80"/>
      <c r="AO79" s="80"/>
      <c r="AP79" s="80"/>
      <c r="AQ79" s="107" t="str">
        <f t="shared" si="14"/>
        <v/>
      </c>
      <c r="AR79" s="473" t="str">
        <f t="shared" si="15"/>
        <v/>
      </c>
      <c r="AS79" s="473"/>
      <c r="AT79" s="8"/>
      <c r="AU79" s="8"/>
      <c r="AV79" s="8"/>
      <c r="AW79" s="8"/>
      <c r="AX79" s="8"/>
      <c r="AY79" s="8"/>
      <c r="AZ79" s="8"/>
      <c r="BA79" s="8"/>
      <c r="BB79" s="8"/>
      <c r="BC79" s="8"/>
      <c r="BD79" s="8"/>
      <c r="BE79" s="8"/>
      <c r="BF79" s="8"/>
      <c r="BG79" s="108">
        <f t="shared" si="16"/>
        <v>0</v>
      </c>
      <c r="BH79" s="109">
        <f t="shared" si="17"/>
        <v>0</v>
      </c>
      <c r="BI79" s="110">
        <f t="shared" si="18"/>
        <v>0</v>
      </c>
      <c r="BJ79" s="8"/>
      <c r="BK79" s="8"/>
      <c r="BL79" s="8"/>
    </row>
    <row r="80" spans="1:64" ht="15.75" customHeight="1" x14ac:dyDescent="0.2">
      <c r="A80" s="107">
        <v>41</v>
      </c>
      <c r="B80" s="159"/>
      <c r="C80" s="146"/>
      <c r="D80" s="80"/>
      <c r="E80" s="80"/>
      <c r="F80" s="81" t="str">
        <f t="shared" si="9"/>
        <v/>
      </c>
      <c r="G80" s="80"/>
      <c r="H80" s="80"/>
      <c r="I80" s="80"/>
      <c r="J80" s="80"/>
      <c r="K80" s="80"/>
      <c r="L80" s="80"/>
      <c r="M80" s="80"/>
      <c r="N80" s="80"/>
      <c r="O80" s="80"/>
      <c r="P80" s="80"/>
      <c r="Q80" s="81" t="str">
        <f t="shared" si="10"/>
        <v/>
      </c>
      <c r="R80" s="80"/>
      <c r="S80" s="102"/>
      <c r="T80" s="98" t="str">
        <f t="shared" si="21"/>
        <v/>
      </c>
      <c r="U80" s="80"/>
      <c r="V80" s="104"/>
      <c r="W80" s="105" t="str">
        <f t="shared" si="22"/>
        <v/>
      </c>
      <c r="X80" s="80"/>
      <c r="Y80" s="104"/>
      <c r="Z80" s="106" t="str">
        <f t="shared" si="23"/>
        <v/>
      </c>
      <c r="AA80" s="52"/>
      <c r="AB80" s="88" t="str">
        <f t="shared" si="13"/>
        <v/>
      </c>
      <c r="AC80" s="80"/>
      <c r="AD80" s="80"/>
      <c r="AE80" s="80"/>
      <c r="AF80" s="80"/>
      <c r="AG80" s="80"/>
      <c r="AH80" s="80"/>
      <c r="AI80" s="80"/>
      <c r="AJ80" s="80"/>
      <c r="AK80" s="80"/>
      <c r="AL80" s="80"/>
      <c r="AM80" s="80"/>
      <c r="AN80" s="80"/>
      <c r="AO80" s="80"/>
      <c r="AP80" s="80"/>
      <c r="AQ80" s="107" t="str">
        <f t="shared" si="14"/>
        <v/>
      </c>
      <c r="AR80" s="473" t="str">
        <f t="shared" si="15"/>
        <v/>
      </c>
      <c r="AS80" s="473"/>
      <c r="AT80" s="8"/>
      <c r="AU80" s="8"/>
      <c r="AV80" s="8"/>
      <c r="AW80" s="8"/>
      <c r="AX80" s="8"/>
      <c r="AY80" s="8"/>
      <c r="AZ80" s="8"/>
      <c r="BA80" s="8"/>
      <c r="BB80" s="8"/>
      <c r="BC80" s="8"/>
      <c r="BD80" s="8"/>
      <c r="BE80" s="8"/>
      <c r="BF80" s="8"/>
      <c r="BG80" s="108">
        <f t="shared" si="16"/>
        <v>0</v>
      </c>
      <c r="BH80" s="109">
        <f t="shared" si="17"/>
        <v>0</v>
      </c>
      <c r="BI80" s="110">
        <f t="shared" si="18"/>
        <v>0</v>
      </c>
      <c r="BJ80" s="8"/>
      <c r="BK80" s="8"/>
      <c r="BL80" s="8"/>
    </row>
    <row r="81" spans="1:65" ht="15.75" customHeight="1" x14ac:dyDescent="0.2">
      <c r="A81" s="107">
        <v>42</v>
      </c>
      <c r="B81" s="159"/>
      <c r="C81" s="146"/>
      <c r="D81" s="80"/>
      <c r="E81" s="80"/>
      <c r="F81" s="81" t="str">
        <f t="shared" si="9"/>
        <v/>
      </c>
      <c r="G81" s="80"/>
      <c r="H81" s="80"/>
      <c r="I81" s="80"/>
      <c r="J81" s="80"/>
      <c r="K81" s="80"/>
      <c r="L81" s="80"/>
      <c r="M81" s="80"/>
      <c r="N81" s="80"/>
      <c r="O81" s="80"/>
      <c r="P81" s="80"/>
      <c r="Q81" s="81" t="str">
        <f t="shared" si="10"/>
        <v/>
      </c>
      <c r="R81" s="80"/>
      <c r="S81" s="102"/>
      <c r="T81" s="98" t="str">
        <f t="shared" si="21"/>
        <v/>
      </c>
      <c r="U81" s="80"/>
      <c r="V81" s="104"/>
      <c r="W81" s="105" t="str">
        <f t="shared" si="22"/>
        <v/>
      </c>
      <c r="X81" s="80"/>
      <c r="Y81" s="104"/>
      <c r="Z81" s="106" t="str">
        <f t="shared" si="23"/>
        <v/>
      </c>
      <c r="AA81" s="52"/>
      <c r="AB81" s="88" t="str">
        <f t="shared" si="13"/>
        <v/>
      </c>
      <c r="AC81" s="80"/>
      <c r="AD81" s="80"/>
      <c r="AE81" s="80"/>
      <c r="AF81" s="80"/>
      <c r="AG81" s="80"/>
      <c r="AH81" s="80"/>
      <c r="AI81" s="80"/>
      <c r="AJ81" s="80"/>
      <c r="AK81" s="80"/>
      <c r="AL81" s="80"/>
      <c r="AM81" s="80"/>
      <c r="AN81" s="80"/>
      <c r="AO81" s="80"/>
      <c r="AP81" s="80"/>
      <c r="AQ81" s="107" t="str">
        <f t="shared" si="14"/>
        <v/>
      </c>
      <c r="AR81" s="473" t="str">
        <f t="shared" si="15"/>
        <v/>
      </c>
      <c r="AS81" s="473"/>
      <c r="AT81" s="8"/>
      <c r="AU81" s="8"/>
      <c r="AV81" s="8"/>
      <c r="AW81" s="8"/>
      <c r="AX81" s="8"/>
      <c r="AY81" s="8"/>
      <c r="AZ81" s="8"/>
      <c r="BA81" s="8"/>
      <c r="BB81" s="8"/>
      <c r="BC81" s="8"/>
      <c r="BD81" s="8"/>
      <c r="BE81" s="8"/>
      <c r="BF81" s="8"/>
      <c r="BG81" s="108">
        <f t="shared" si="16"/>
        <v>0</v>
      </c>
      <c r="BH81" s="109">
        <f t="shared" si="17"/>
        <v>0</v>
      </c>
      <c r="BI81" s="110">
        <f t="shared" si="18"/>
        <v>0</v>
      </c>
      <c r="BJ81" s="8"/>
      <c r="BK81" s="8"/>
      <c r="BL81" s="8"/>
    </row>
    <row r="82" spans="1:65" ht="15.75" customHeight="1" x14ac:dyDescent="0.2">
      <c r="A82" s="107">
        <v>43</v>
      </c>
      <c r="B82" s="159"/>
      <c r="C82" s="146"/>
      <c r="D82" s="80"/>
      <c r="E82" s="80"/>
      <c r="F82" s="81" t="str">
        <f t="shared" si="9"/>
        <v/>
      </c>
      <c r="G82" s="80"/>
      <c r="H82" s="80"/>
      <c r="I82" s="80"/>
      <c r="J82" s="80"/>
      <c r="K82" s="80"/>
      <c r="L82" s="80"/>
      <c r="M82" s="80"/>
      <c r="N82" s="80"/>
      <c r="O82" s="80"/>
      <c r="P82" s="80"/>
      <c r="Q82" s="81" t="str">
        <f t="shared" si="10"/>
        <v/>
      </c>
      <c r="R82" s="80"/>
      <c r="S82" s="102"/>
      <c r="T82" s="98" t="str">
        <f t="shared" si="21"/>
        <v/>
      </c>
      <c r="U82" s="80"/>
      <c r="V82" s="104"/>
      <c r="W82" s="105" t="str">
        <f t="shared" si="22"/>
        <v/>
      </c>
      <c r="X82" s="80"/>
      <c r="Y82" s="104"/>
      <c r="Z82" s="106" t="str">
        <f t="shared" si="23"/>
        <v/>
      </c>
      <c r="AA82" s="52"/>
      <c r="AB82" s="88" t="str">
        <f t="shared" si="13"/>
        <v/>
      </c>
      <c r="AC82" s="80"/>
      <c r="AD82" s="80"/>
      <c r="AE82" s="80"/>
      <c r="AF82" s="80"/>
      <c r="AG82" s="80"/>
      <c r="AH82" s="80"/>
      <c r="AI82" s="80"/>
      <c r="AJ82" s="80"/>
      <c r="AK82" s="80"/>
      <c r="AL82" s="80"/>
      <c r="AM82" s="80"/>
      <c r="AN82" s="80"/>
      <c r="AO82" s="80"/>
      <c r="AP82" s="80"/>
      <c r="AQ82" s="107" t="str">
        <f t="shared" si="14"/>
        <v/>
      </c>
      <c r="AR82" s="473" t="str">
        <f t="shared" si="15"/>
        <v/>
      </c>
      <c r="AS82" s="473"/>
      <c r="AT82" s="8"/>
      <c r="AU82" s="8"/>
      <c r="AV82" s="8"/>
      <c r="AW82" s="8"/>
      <c r="AX82" s="8"/>
      <c r="AY82" s="8"/>
      <c r="AZ82" s="8"/>
      <c r="BA82" s="8"/>
      <c r="BB82" s="8"/>
      <c r="BC82" s="8"/>
      <c r="BD82" s="8"/>
      <c r="BE82" s="8"/>
      <c r="BF82" s="8"/>
      <c r="BG82" s="108">
        <f t="shared" si="16"/>
        <v>0</v>
      </c>
      <c r="BH82" s="109">
        <f t="shared" si="17"/>
        <v>0</v>
      </c>
      <c r="BI82" s="110">
        <f t="shared" si="18"/>
        <v>0</v>
      </c>
      <c r="BJ82" s="8"/>
      <c r="BK82" s="8"/>
      <c r="BL82" s="8"/>
    </row>
    <row r="83" spans="1:65" ht="15.75" customHeight="1" x14ac:dyDescent="0.2">
      <c r="A83" s="107">
        <v>44</v>
      </c>
      <c r="B83" s="159"/>
      <c r="C83" s="146"/>
      <c r="D83" s="80"/>
      <c r="E83" s="80"/>
      <c r="F83" s="81" t="str">
        <f t="shared" si="9"/>
        <v/>
      </c>
      <c r="G83" s="80"/>
      <c r="H83" s="80"/>
      <c r="I83" s="80"/>
      <c r="J83" s="80"/>
      <c r="K83" s="80"/>
      <c r="L83" s="80"/>
      <c r="M83" s="80"/>
      <c r="N83" s="80"/>
      <c r="O83" s="80"/>
      <c r="P83" s="80"/>
      <c r="Q83" s="81" t="str">
        <f t="shared" si="10"/>
        <v/>
      </c>
      <c r="R83" s="80"/>
      <c r="S83" s="102"/>
      <c r="T83" s="98" t="str">
        <f t="shared" si="21"/>
        <v/>
      </c>
      <c r="U83" s="80"/>
      <c r="V83" s="104"/>
      <c r="W83" s="105" t="str">
        <f t="shared" si="22"/>
        <v/>
      </c>
      <c r="X83" s="80"/>
      <c r="Y83" s="104"/>
      <c r="Z83" s="106" t="str">
        <f t="shared" si="23"/>
        <v/>
      </c>
      <c r="AA83" s="52"/>
      <c r="AB83" s="88" t="str">
        <f t="shared" si="13"/>
        <v/>
      </c>
      <c r="AC83" s="80"/>
      <c r="AD83" s="80"/>
      <c r="AE83" s="80"/>
      <c r="AF83" s="80"/>
      <c r="AG83" s="80"/>
      <c r="AH83" s="80"/>
      <c r="AI83" s="80"/>
      <c r="AJ83" s="80"/>
      <c r="AK83" s="80"/>
      <c r="AL83" s="80"/>
      <c r="AM83" s="80"/>
      <c r="AN83" s="80"/>
      <c r="AO83" s="80"/>
      <c r="AP83" s="80"/>
      <c r="AQ83" s="107" t="str">
        <f t="shared" si="14"/>
        <v/>
      </c>
      <c r="AR83" s="473" t="str">
        <f t="shared" si="15"/>
        <v/>
      </c>
      <c r="AS83" s="473"/>
      <c r="AT83" s="8"/>
      <c r="AU83" s="8"/>
      <c r="AV83" s="8"/>
      <c r="AW83" s="8"/>
      <c r="AX83" s="8"/>
      <c r="AY83" s="8"/>
      <c r="AZ83" s="8"/>
      <c r="BA83" s="8"/>
      <c r="BB83" s="8"/>
      <c r="BC83" s="8"/>
      <c r="BD83" s="8"/>
      <c r="BE83" s="8"/>
      <c r="BF83" s="8"/>
      <c r="BG83" s="108">
        <f t="shared" si="16"/>
        <v>0</v>
      </c>
      <c r="BH83" s="109">
        <f t="shared" si="17"/>
        <v>0</v>
      </c>
      <c r="BI83" s="110">
        <f t="shared" si="18"/>
        <v>0</v>
      </c>
      <c r="BJ83" s="8"/>
      <c r="BK83" s="8"/>
      <c r="BL83" s="8"/>
      <c r="BM83" s="3"/>
    </row>
    <row r="84" spans="1:65" ht="15.75" customHeight="1" x14ac:dyDescent="0.2">
      <c r="A84" s="107">
        <v>45</v>
      </c>
      <c r="B84" s="159"/>
      <c r="C84" s="146"/>
      <c r="D84" s="80"/>
      <c r="E84" s="80"/>
      <c r="F84" s="81" t="str">
        <f t="shared" si="9"/>
        <v/>
      </c>
      <c r="G84" s="80"/>
      <c r="H84" s="80"/>
      <c r="I84" s="80"/>
      <c r="J84" s="80"/>
      <c r="K84" s="80"/>
      <c r="L84" s="80"/>
      <c r="M84" s="80"/>
      <c r="N84" s="80"/>
      <c r="O84" s="80"/>
      <c r="P84" s="80"/>
      <c r="Q84" s="81" t="str">
        <f t="shared" si="10"/>
        <v/>
      </c>
      <c r="R84" s="80"/>
      <c r="S84" s="102"/>
      <c r="T84" s="98" t="str">
        <f t="shared" si="21"/>
        <v/>
      </c>
      <c r="U84" s="80"/>
      <c r="V84" s="104"/>
      <c r="W84" s="105" t="str">
        <f t="shared" si="22"/>
        <v/>
      </c>
      <c r="X84" s="80"/>
      <c r="Y84" s="104"/>
      <c r="Z84" s="106" t="str">
        <f t="shared" si="23"/>
        <v/>
      </c>
      <c r="AA84" s="52"/>
      <c r="AB84" s="88" t="str">
        <f t="shared" si="13"/>
        <v/>
      </c>
      <c r="AC84" s="80"/>
      <c r="AD84" s="80"/>
      <c r="AE84" s="80"/>
      <c r="AF84" s="80"/>
      <c r="AG84" s="80"/>
      <c r="AH84" s="80"/>
      <c r="AI84" s="80"/>
      <c r="AJ84" s="80"/>
      <c r="AK84" s="80"/>
      <c r="AL84" s="80"/>
      <c r="AM84" s="80"/>
      <c r="AN84" s="80"/>
      <c r="AO84" s="80"/>
      <c r="AP84" s="80"/>
      <c r="AQ84" s="107" t="str">
        <f t="shared" si="14"/>
        <v/>
      </c>
      <c r="AR84" s="473" t="str">
        <f t="shared" si="15"/>
        <v/>
      </c>
      <c r="AS84" s="473"/>
      <c r="AT84" s="8"/>
      <c r="AU84" s="8"/>
      <c r="AV84" s="8"/>
      <c r="AW84" s="8"/>
      <c r="AX84" s="8"/>
      <c r="AY84" s="8"/>
      <c r="AZ84" s="8"/>
      <c r="BA84" s="8"/>
      <c r="BB84" s="8"/>
      <c r="BC84" s="8"/>
      <c r="BD84" s="8"/>
      <c r="BE84" s="8"/>
      <c r="BF84" s="8"/>
      <c r="BG84" s="108">
        <f t="shared" si="16"/>
        <v>0</v>
      </c>
      <c r="BH84" s="109">
        <f t="shared" si="17"/>
        <v>0</v>
      </c>
      <c r="BI84" s="110">
        <f t="shared" si="18"/>
        <v>0</v>
      </c>
      <c r="BJ84" s="8"/>
      <c r="BK84" s="8"/>
      <c r="BL84" s="8"/>
      <c r="BM84" s="3"/>
    </row>
    <row r="85" spans="1:65" ht="15.75" customHeight="1" x14ac:dyDescent="0.2">
      <c r="A85" s="107">
        <v>46</v>
      </c>
      <c r="B85" s="159"/>
      <c r="C85" s="146"/>
      <c r="D85" s="80"/>
      <c r="E85" s="80"/>
      <c r="F85" s="81" t="str">
        <f t="shared" si="9"/>
        <v/>
      </c>
      <c r="G85" s="80"/>
      <c r="H85" s="80"/>
      <c r="I85" s="80"/>
      <c r="J85" s="80"/>
      <c r="K85" s="80"/>
      <c r="L85" s="80"/>
      <c r="M85" s="80"/>
      <c r="N85" s="80"/>
      <c r="O85" s="80"/>
      <c r="P85" s="80"/>
      <c r="Q85" s="81" t="str">
        <f t="shared" si="10"/>
        <v/>
      </c>
      <c r="R85" s="80"/>
      <c r="S85" s="102"/>
      <c r="T85" s="98" t="str">
        <f t="shared" si="21"/>
        <v/>
      </c>
      <c r="U85" s="80"/>
      <c r="V85" s="104"/>
      <c r="W85" s="105" t="str">
        <f t="shared" si="22"/>
        <v/>
      </c>
      <c r="X85" s="80"/>
      <c r="Y85" s="104"/>
      <c r="Z85" s="106" t="str">
        <f t="shared" si="23"/>
        <v/>
      </c>
      <c r="AA85" s="52"/>
      <c r="AB85" s="88" t="str">
        <f t="shared" si="13"/>
        <v/>
      </c>
      <c r="AC85" s="80"/>
      <c r="AD85" s="80"/>
      <c r="AE85" s="80"/>
      <c r="AF85" s="80"/>
      <c r="AG85" s="80"/>
      <c r="AH85" s="80"/>
      <c r="AI85" s="80"/>
      <c r="AJ85" s="80"/>
      <c r="AK85" s="80"/>
      <c r="AL85" s="80"/>
      <c r="AM85" s="80"/>
      <c r="AN85" s="80"/>
      <c r="AO85" s="80"/>
      <c r="AP85" s="80"/>
      <c r="AQ85" s="107" t="str">
        <f t="shared" si="14"/>
        <v/>
      </c>
      <c r="AR85" s="473" t="str">
        <f t="shared" si="15"/>
        <v/>
      </c>
      <c r="AS85" s="473"/>
      <c r="AT85" s="8"/>
      <c r="AU85" s="8"/>
      <c r="AV85" s="8"/>
      <c r="AW85" s="8"/>
      <c r="AX85" s="8"/>
      <c r="AY85" s="8"/>
      <c r="AZ85" s="8"/>
      <c r="BA85" s="8"/>
      <c r="BB85" s="8"/>
      <c r="BC85" s="8"/>
      <c r="BD85" s="8"/>
      <c r="BE85" s="8"/>
      <c r="BF85" s="8"/>
      <c r="BG85" s="108">
        <f t="shared" si="16"/>
        <v>0</v>
      </c>
      <c r="BH85" s="109">
        <f t="shared" si="17"/>
        <v>0</v>
      </c>
      <c r="BI85" s="110">
        <f t="shared" si="18"/>
        <v>0</v>
      </c>
      <c r="BJ85" s="8"/>
      <c r="BK85" s="8"/>
      <c r="BL85" s="8"/>
      <c r="BM85" s="3"/>
    </row>
    <row r="86" spans="1:65" ht="15.75" customHeight="1" x14ac:dyDescent="0.2">
      <c r="A86" s="107">
        <v>47</v>
      </c>
      <c r="B86" s="159"/>
      <c r="C86" s="146"/>
      <c r="D86" s="80"/>
      <c r="E86" s="80"/>
      <c r="F86" s="81" t="str">
        <f t="shared" si="9"/>
        <v/>
      </c>
      <c r="G86" s="80"/>
      <c r="H86" s="80"/>
      <c r="I86" s="80"/>
      <c r="J86" s="80"/>
      <c r="K86" s="80"/>
      <c r="L86" s="80"/>
      <c r="M86" s="80"/>
      <c r="N86" s="80"/>
      <c r="O86" s="80"/>
      <c r="P86" s="80"/>
      <c r="Q86" s="81" t="str">
        <f t="shared" si="10"/>
        <v/>
      </c>
      <c r="R86" s="80"/>
      <c r="S86" s="102"/>
      <c r="T86" s="98" t="str">
        <f t="shared" si="21"/>
        <v/>
      </c>
      <c r="U86" s="80"/>
      <c r="V86" s="104"/>
      <c r="W86" s="105" t="str">
        <f t="shared" si="22"/>
        <v/>
      </c>
      <c r="X86" s="80"/>
      <c r="Y86" s="104"/>
      <c r="Z86" s="106" t="str">
        <f t="shared" si="23"/>
        <v/>
      </c>
      <c r="AA86" s="52"/>
      <c r="AB86" s="88" t="str">
        <f t="shared" si="13"/>
        <v/>
      </c>
      <c r="AC86" s="80"/>
      <c r="AD86" s="80"/>
      <c r="AE86" s="80"/>
      <c r="AF86" s="80"/>
      <c r="AG86" s="80"/>
      <c r="AH86" s="80"/>
      <c r="AI86" s="80"/>
      <c r="AJ86" s="80"/>
      <c r="AK86" s="80"/>
      <c r="AL86" s="80"/>
      <c r="AM86" s="80"/>
      <c r="AN86" s="80"/>
      <c r="AO86" s="80"/>
      <c r="AP86" s="80"/>
      <c r="AQ86" s="107" t="str">
        <f t="shared" si="14"/>
        <v/>
      </c>
      <c r="AR86" s="473" t="str">
        <f t="shared" si="15"/>
        <v/>
      </c>
      <c r="AS86" s="473"/>
      <c r="AT86" s="8"/>
      <c r="AU86" s="8"/>
      <c r="AV86" s="8"/>
      <c r="AW86" s="8"/>
      <c r="AX86" s="8"/>
      <c r="AY86" s="8"/>
      <c r="AZ86" s="8"/>
      <c r="BA86" s="8"/>
      <c r="BB86" s="8"/>
      <c r="BC86" s="8"/>
      <c r="BD86" s="8"/>
      <c r="BE86" s="8"/>
      <c r="BF86" s="8"/>
      <c r="BG86" s="108">
        <f t="shared" si="16"/>
        <v>0</v>
      </c>
      <c r="BH86" s="109">
        <f t="shared" si="17"/>
        <v>0</v>
      </c>
      <c r="BI86" s="110">
        <f t="shared" si="18"/>
        <v>0</v>
      </c>
      <c r="BJ86" s="8"/>
      <c r="BK86" s="8"/>
      <c r="BL86" s="8"/>
      <c r="BM86" s="3"/>
    </row>
    <row r="87" spans="1:65" ht="15.75" customHeight="1" x14ac:dyDescent="0.2">
      <c r="A87" s="107">
        <v>48</v>
      </c>
      <c r="B87" s="159"/>
      <c r="C87" s="146"/>
      <c r="D87" s="80"/>
      <c r="E87" s="80"/>
      <c r="F87" s="81" t="str">
        <f t="shared" si="9"/>
        <v/>
      </c>
      <c r="G87" s="80"/>
      <c r="H87" s="80"/>
      <c r="I87" s="80"/>
      <c r="J87" s="80"/>
      <c r="K87" s="80"/>
      <c r="L87" s="80"/>
      <c r="M87" s="80"/>
      <c r="N87" s="80"/>
      <c r="O87" s="80"/>
      <c r="P87" s="80"/>
      <c r="Q87" s="81" t="str">
        <f t="shared" si="10"/>
        <v/>
      </c>
      <c r="R87" s="80"/>
      <c r="S87" s="102"/>
      <c r="T87" s="98" t="str">
        <f t="shared" si="21"/>
        <v/>
      </c>
      <c r="U87" s="80"/>
      <c r="V87" s="104"/>
      <c r="W87" s="105" t="str">
        <f t="shared" si="22"/>
        <v/>
      </c>
      <c r="X87" s="80"/>
      <c r="Y87" s="104"/>
      <c r="Z87" s="106" t="str">
        <f t="shared" si="23"/>
        <v/>
      </c>
      <c r="AA87" s="52"/>
      <c r="AB87" s="88" t="str">
        <f t="shared" si="13"/>
        <v/>
      </c>
      <c r="AC87" s="80"/>
      <c r="AD87" s="80"/>
      <c r="AE87" s="80"/>
      <c r="AF87" s="80"/>
      <c r="AG87" s="80"/>
      <c r="AH87" s="80"/>
      <c r="AI87" s="80"/>
      <c r="AJ87" s="80"/>
      <c r="AK87" s="80"/>
      <c r="AL87" s="80"/>
      <c r="AM87" s="80"/>
      <c r="AN87" s="80"/>
      <c r="AO87" s="80"/>
      <c r="AP87" s="80"/>
      <c r="AQ87" s="107" t="str">
        <f t="shared" si="14"/>
        <v/>
      </c>
      <c r="AR87" s="473" t="str">
        <f t="shared" si="15"/>
        <v/>
      </c>
      <c r="AS87" s="473"/>
      <c r="AT87" s="8"/>
      <c r="AU87" s="8"/>
      <c r="AV87" s="8"/>
      <c r="AW87" s="8"/>
      <c r="AX87" s="8"/>
      <c r="AY87" s="8"/>
      <c r="AZ87" s="8"/>
      <c r="BA87" s="8"/>
      <c r="BB87" s="8"/>
      <c r="BC87" s="8"/>
      <c r="BD87" s="8"/>
      <c r="BE87" s="8"/>
      <c r="BF87" s="8"/>
      <c r="BG87" s="108">
        <f t="shared" si="16"/>
        <v>0</v>
      </c>
      <c r="BH87" s="109">
        <f t="shared" si="17"/>
        <v>0</v>
      </c>
      <c r="BI87" s="110">
        <f t="shared" si="18"/>
        <v>0</v>
      </c>
      <c r="BJ87" s="8"/>
      <c r="BK87" s="8"/>
      <c r="BL87" s="8"/>
      <c r="BM87" s="3"/>
    </row>
    <row r="88" spans="1:65" ht="15.75" customHeight="1" x14ac:dyDescent="0.2">
      <c r="A88" s="107">
        <v>49</v>
      </c>
      <c r="B88" s="159"/>
      <c r="C88" s="146"/>
      <c r="D88" s="80"/>
      <c r="E88" s="80"/>
      <c r="F88" s="81" t="str">
        <f t="shared" si="9"/>
        <v/>
      </c>
      <c r="G88" s="80"/>
      <c r="H88" s="80"/>
      <c r="I88" s="80"/>
      <c r="J88" s="80"/>
      <c r="K88" s="80"/>
      <c r="L88" s="80"/>
      <c r="M88" s="80"/>
      <c r="N88" s="80"/>
      <c r="O88" s="80"/>
      <c r="P88" s="80"/>
      <c r="Q88" s="81" t="str">
        <f t="shared" si="10"/>
        <v/>
      </c>
      <c r="R88" s="80"/>
      <c r="S88" s="102"/>
      <c r="T88" s="98" t="str">
        <f t="shared" si="21"/>
        <v/>
      </c>
      <c r="U88" s="80"/>
      <c r="V88" s="104"/>
      <c r="W88" s="105" t="str">
        <f t="shared" si="22"/>
        <v/>
      </c>
      <c r="X88" s="80"/>
      <c r="Y88" s="104"/>
      <c r="Z88" s="106" t="str">
        <f t="shared" si="23"/>
        <v/>
      </c>
      <c r="AA88" s="52"/>
      <c r="AB88" s="88" t="str">
        <f t="shared" si="13"/>
        <v/>
      </c>
      <c r="AC88" s="80"/>
      <c r="AD88" s="80"/>
      <c r="AE88" s="80"/>
      <c r="AF88" s="80"/>
      <c r="AG88" s="80"/>
      <c r="AH88" s="80"/>
      <c r="AI88" s="80"/>
      <c r="AJ88" s="80"/>
      <c r="AK88" s="80"/>
      <c r="AL88" s="80"/>
      <c r="AM88" s="80"/>
      <c r="AN88" s="80"/>
      <c r="AO88" s="80"/>
      <c r="AP88" s="80"/>
      <c r="AQ88" s="107" t="str">
        <f t="shared" si="14"/>
        <v/>
      </c>
      <c r="AR88" s="473" t="str">
        <f t="shared" si="15"/>
        <v/>
      </c>
      <c r="AS88" s="473"/>
      <c r="AT88" s="8"/>
      <c r="AU88" s="8"/>
      <c r="AV88" s="8"/>
      <c r="AW88" s="8"/>
      <c r="AX88" s="8"/>
      <c r="AY88" s="8"/>
      <c r="AZ88" s="8"/>
      <c r="BA88" s="8"/>
      <c r="BB88" s="8"/>
      <c r="BC88" s="8"/>
      <c r="BD88" s="8"/>
      <c r="BE88" s="8"/>
      <c r="BF88" s="8"/>
      <c r="BG88" s="108">
        <f t="shared" si="16"/>
        <v>0</v>
      </c>
      <c r="BH88" s="109">
        <f t="shared" si="17"/>
        <v>0</v>
      </c>
      <c r="BI88" s="110">
        <f t="shared" si="18"/>
        <v>0</v>
      </c>
      <c r="BJ88" s="8"/>
      <c r="BK88" s="8"/>
      <c r="BL88" s="8"/>
      <c r="BM88" s="3"/>
    </row>
    <row r="89" spans="1:65" ht="15.75" customHeight="1" x14ac:dyDescent="0.2">
      <c r="A89" s="107">
        <v>50</v>
      </c>
      <c r="B89" s="159"/>
      <c r="C89" s="146"/>
      <c r="D89" s="80"/>
      <c r="E89" s="80"/>
      <c r="F89" s="81" t="str">
        <f t="shared" si="9"/>
        <v/>
      </c>
      <c r="G89" s="80"/>
      <c r="H89" s="80"/>
      <c r="I89" s="80"/>
      <c r="J89" s="80"/>
      <c r="K89" s="80"/>
      <c r="L89" s="80"/>
      <c r="M89" s="80"/>
      <c r="N89" s="80"/>
      <c r="O89" s="80"/>
      <c r="P89" s="80"/>
      <c r="Q89" s="81" t="str">
        <f t="shared" si="10"/>
        <v/>
      </c>
      <c r="R89" s="80"/>
      <c r="S89" s="102"/>
      <c r="T89" s="98" t="str">
        <f t="shared" si="21"/>
        <v/>
      </c>
      <c r="U89" s="80"/>
      <c r="V89" s="104"/>
      <c r="W89" s="105" t="str">
        <f t="shared" si="22"/>
        <v/>
      </c>
      <c r="X89" s="80"/>
      <c r="Y89" s="104"/>
      <c r="Z89" s="106" t="str">
        <f t="shared" si="23"/>
        <v/>
      </c>
      <c r="AA89" s="52"/>
      <c r="AB89" s="88" t="str">
        <f t="shared" si="13"/>
        <v/>
      </c>
      <c r="AC89" s="80"/>
      <c r="AD89" s="80"/>
      <c r="AE89" s="80"/>
      <c r="AF89" s="80"/>
      <c r="AG89" s="80"/>
      <c r="AH89" s="80"/>
      <c r="AI89" s="80"/>
      <c r="AJ89" s="80"/>
      <c r="AK89" s="80"/>
      <c r="AL89" s="80"/>
      <c r="AM89" s="80"/>
      <c r="AN89" s="80"/>
      <c r="AO89" s="80"/>
      <c r="AP89" s="80"/>
      <c r="AQ89" s="107" t="str">
        <f t="shared" si="14"/>
        <v/>
      </c>
      <c r="AR89" s="473" t="str">
        <f t="shared" si="15"/>
        <v/>
      </c>
      <c r="AS89" s="473"/>
      <c r="AT89" s="8"/>
      <c r="AU89" s="8"/>
      <c r="AV89" s="8"/>
      <c r="AW89" s="8"/>
      <c r="AX89" s="8"/>
      <c r="AY89" s="8"/>
      <c r="AZ89" s="8"/>
      <c r="BA89" s="8"/>
      <c r="BB89" s="8"/>
      <c r="BC89" s="8"/>
      <c r="BD89" s="8"/>
      <c r="BE89" s="8"/>
      <c r="BF89" s="8"/>
      <c r="BG89" s="108">
        <f t="shared" si="16"/>
        <v>0</v>
      </c>
      <c r="BH89" s="109">
        <f t="shared" si="17"/>
        <v>0</v>
      </c>
      <c r="BI89" s="110">
        <f t="shared" si="18"/>
        <v>0</v>
      </c>
      <c r="BJ89" s="8"/>
      <c r="BK89" s="8"/>
      <c r="BL89" s="8"/>
      <c r="BM89" s="3"/>
    </row>
    <row r="90" spans="1:65" ht="15.75" customHeight="1" x14ac:dyDescent="0.2">
      <c r="A90" s="107">
        <v>51</v>
      </c>
      <c r="B90" s="159"/>
      <c r="C90" s="146"/>
      <c r="D90" s="80"/>
      <c r="E90" s="80"/>
      <c r="F90" s="81" t="str">
        <f t="shared" si="9"/>
        <v/>
      </c>
      <c r="G90" s="80"/>
      <c r="H90" s="80"/>
      <c r="I90" s="80"/>
      <c r="J90" s="80"/>
      <c r="K90" s="80"/>
      <c r="L90" s="80"/>
      <c r="M90" s="80"/>
      <c r="N90" s="80"/>
      <c r="O90" s="80"/>
      <c r="P90" s="80"/>
      <c r="Q90" s="81" t="str">
        <f t="shared" si="10"/>
        <v/>
      </c>
      <c r="R90" s="80"/>
      <c r="S90" s="102"/>
      <c r="T90" s="98" t="str">
        <f t="shared" si="21"/>
        <v/>
      </c>
      <c r="U90" s="80"/>
      <c r="V90" s="104"/>
      <c r="W90" s="105" t="str">
        <f t="shared" si="22"/>
        <v/>
      </c>
      <c r="X90" s="80"/>
      <c r="Y90" s="104"/>
      <c r="Z90" s="106" t="str">
        <f t="shared" si="23"/>
        <v/>
      </c>
      <c r="AA90" s="52"/>
      <c r="AB90" s="88" t="str">
        <f t="shared" si="13"/>
        <v/>
      </c>
      <c r="AC90" s="80"/>
      <c r="AD90" s="80"/>
      <c r="AE90" s="80"/>
      <c r="AF90" s="80"/>
      <c r="AG90" s="80"/>
      <c r="AH90" s="80"/>
      <c r="AI90" s="80"/>
      <c r="AJ90" s="80"/>
      <c r="AK90" s="80"/>
      <c r="AL90" s="80"/>
      <c r="AM90" s="80"/>
      <c r="AN90" s="80"/>
      <c r="AO90" s="80"/>
      <c r="AP90" s="80"/>
      <c r="AQ90" s="107" t="str">
        <f t="shared" si="14"/>
        <v/>
      </c>
      <c r="AR90" s="473" t="str">
        <f t="shared" si="15"/>
        <v/>
      </c>
      <c r="AS90" s="473"/>
      <c r="AT90" s="8"/>
      <c r="AU90" s="8"/>
      <c r="AV90" s="8"/>
      <c r="AW90" s="8"/>
      <c r="AX90" s="8"/>
      <c r="AY90" s="8"/>
      <c r="AZ90" s="8"/>
      <c r="BA90" s="8"/>
      <c r="BB90" s="8"/>
      <c r="BC90" s="8"/>
      <c r="BD90" s="8"/>
      <c r="BE90" s="8"/>
      <c r="BF90" s="8"/>
      <c r="BG90" s="108">
        <f t="shared" si="16"/>
        <v>0</v>
      </c>
      <c r="BH90" s="109">
        <f t="shared" si="17"/>
        <v>0</v>
      </c>
      <c r="BI90" s="110">
        <f t="shared" si="18"/>
        <v>0</v>
      </c>
      <c r="BJ90" s="8"/>
      <c r="BK90" s="8"/>
      <c r="BL90" s="8"/>
      <c r="BM90" s="3"/>
    </row>
    <row r="91" spans="1:65" ht="15.75" customHeight="1" x14ac:dyDescent="0.2">
      <c r="A91" s="107">
        <v>52</v>
      </c>
      <c r="B91" s="159"/>
      <c r="C91" s="146"/>
      <c r="D91" s="80"/>
      <c r="E91" s="80"/>
      <c r="F91" s="81" t="str">
        <f t="shared" si="9"/>
        <v/>
      </c>
      <c r="G91" s="80"/>
      <c r="H91" s="80"/>
      <c r="I91" s="80"/>
      <c r="J91" s="80"/>
      <c r="K91" s="80"/>
      <c r="L91" s="80"/>
      <c r="M91" s="80"/>
      <c r="N91" s="80"/>
      <c r="O91" s="80"/>
      <c r="P91" s="80"/>
      <c r="Q91" s="81" t="str">
        <f t="shared" si="10"/>
        <v/>
      </c>
      <c r="R91" s="80"/>
      <c r="S91" s="102"/>
      <c r="T91" s="98" t="str">
        <f t="shared" si="21"/>
        <v/>
      </c>
      <c r="U91" s="80"/>
      <c r="V91" s="104"/>
      <c r="W91" s="105" t="str">
        <f t="shared" si="22"/>
        <v/>
      </c>
      <c r="X91" s="80"/>
      <c r="Y91" s="104"/>
      <c r="Z91" s="106" t="str">
        <f t="shared" si="23"/>
        <v/>
      </c>
      <c r="AA91" s="52"/>
      <c r="AB91" s="88" t="str">
        <f t="shared" si="13"/>
        <v/>
      </c>
      <c r="AC91" s="80"/>
      <c r="AD91" s="80"/>
      <c r="AE91" s="80"/>
      <c r="AF91" s="80"/>
      <c r="AG91" s="80"/>
      <c r="AH91" s="80"/>
      <c r="AI91" s="80"/>
      <c r="AJ91" s="80"/>
      <c r="AK91" s="80"/>
      <c r="AL91" s="80"/>
      <c r="AM91" s="80"/>
      <c r="AN91" s="80"/>
      <c r="AO91" s="80"/>
      <c r="AP91" s="80"/>
      <c r="AQ91" s="107" t="str">
        <f t="shared" si="14"/>
        <v/>
      </c>
      <c r="AR91" s="473" t="str">
        <f t="shared" si="15"/>
        <v/>
      </c>
      <c r="AS91" s="473"/>
      <c r="AT91" s="8"/>
      <c r="AU91" s="8"/>
      <c r="AV91" s="8"/>
      <c r="AW91" s="8"/>
      <c r="AX91" s="8"/>
      <c r="AY91" s="8"/>
      <c r="AZ91" s="8"/>
      <c r="BA91" s="8"/>
      <c r="BB91" s="8"/>
      <c r="BC91" s="8"/>
      <c r="BD91" s="8"/>
      <c r="BE91" s="8"/>
      <c r="BF91" s="8"/>
      <c r="BG91" s="108">
        <f t="shared" si="16"/>
        <v>0</v>
      </c>
      <c r="BH91" s="109">
        <f t="shared" si="17"/>
        <v>0</v>
      </c>
      <c r="BI91" s="110">
        <f t="shared" si="18"/>
        <v>0</v>
      </c>
      <c r="BJ91" s="8"/>
      <c r="BK91" s="8"/>
      <c r="BL91" s="8"/>
      <c r="BM91" s="3"/>
    </row>
    <row r="92" spans="1:65" ht="15.75" customHeight="1" x14ac:dyDescent="0.2">
      <c r="A92" s="107">
        <v>53</v>
      </c>
      <c r="B92" s="159"/>
      <c r="C92" s="146"/>
      <c r="D92" s="80"/>
      <c r="E92" s="80"/>
      <c r="F92" s="81" t="str">
        <f t="shared" si="9"/>
        <v/>
      </c>
      <c r="G92" s="80"/>
      <c r="H92" s="80"/>
      <c r="I92" s="80"/>
      <c r="J92" s="80"/>
      <c r="K92" s="80"/>
      <c r="L92" s="80"/>
      <c r="M92" s="80"/>
      <c r="N92" s="80"/>
      <c r="O92" s="80"/>
      <c r="P92" s="80"/>
      <c r="Q92" s="81" t="str">
        <f t="shared" si="10"/>
        <v/>
      </c>
      <c r="R92" s="80"/>
      <c r="S92" s="102"/>
      <c r="T92" s="98" t="str">
        <f t="shared" si="21"/>
        <v/>
      </c>
      <c r="U92" s="80"/>
      <c r="V92" s="104"/>
      <c r="W92" s="105" t="str">
        <f t="shared" si="22"/>
        <v/>
      </c>
      <c r="X92" s="80"/>
      <c r="Y92" s="104"/>
      <c r="Z92" s="106" t="str">
        <f t="shared" si="23"/>
        <v/>
      </c>
      <c r="AA92" s="52"/>
      <c r="AB92" s="88" t="str">
        <f t="shared" si="13"/>
        <v/>
      </c>
      <c r="AC92" s="80"/>
      <c r="AD92" s="80"/>
      <c r="AE92" s="80"/>
      <c r="AF92" s="80"/>
      <c r="AG92" s="80"/>
      <c r="AH92" s="80"/>
      <c r="AI92" s="80"/>
      <c r="AJ92" s="80"/>
      <c r="AK92" s="80"/>
      <c r="AL92" s="80"/>
      <c r="AM92" s="80"/>
      <c r="AN92" s="80"/>
      <c r="AO92" s="80"/>
      <c r="AP92" s="80"/>
      <c r="AQ92" s="107" t="str">
        <f t="shared" si="14"/>
        <v/>
      </c>
      <c r="AR92" s="473" t="str">
        <f t="shared" si="15"/>
        <v/>
      </c>
      <c r="AS92" s="473"/>
      <c r="AT92" s="8"/>
      <c r="AU92" s="8"/>
      <c r="AV92" s="8"/>
      <c r="AW92" s="8"/>
      <c r="AX92" s="8"/>
      <c r="AY92" s="8"/>
      <c r="AZ92" s="8"/>
      <c r="BA92" s="8"/>
      <c r="BB92" s="8"/>
      <c r="BC92" s="8"/>
      <c r="BD92" s="8"/>
      <c r="BE92" s="8"/>
      <c r="BF92" s="8"/>
      <c r="BG92" s="108">
        <f t="shared" si="16"/>
        <v>0</v>
      </c>
      <c r="BH92" s="109">
        <f t="shared" si="17"/>
        <v>0</v>
      </c>
      <c r="BI92" s="110">
        <f t="shared" si="18"/>
        <v>0</v>
      </c>
      <c r="BJ92" s="8"/>
      <c r="BK92" s="8"/>
      <c r="BL92" s="8"/>
      <c r="BM92" s="3"/>
    </row>
    <row r="93" spans="1:65" ht="15.75" customHeight="1" x14ac:dyDescent="0.2">
      <c r="A93" s="107">
        <v>54</v>
      </c>
      <c r="B93" s="159"/>
      <c r="C93" s="146"/>
      <c r="D93" s="80"/>
      <c r="E93" s="80"/>
      <c r="F93" s="81" t="str">
        <f t="shared" si="9"/>
        <v/>
      </c>
      <c r="G93" s="80"/>
      <c r="H93" s="80"/>
      <c r="I93" s="80"/>
      <c r="J93" s="80"/>
      <c r="K93" s="80"/>
      <c r="L93" s="80"/>
      <c r="M93" s="80"/>
      <c r="N93" s="80"/>
      <c r="O93" s="80"/>
      <c r="P93" s="80"/>
      <c r="Q93" s="81" t="str">
        <f t="shared" si="10"/>
        <v/>
      </c>
      <c r="R93" s="80"/>
      <c r="S93" s="102"/>
      <c r="T93" s="98" t="str">
        <f t="shared" si="21"/>
        <v/>
      </c>
      <c r="U93" s="80"/>
      <c r="V93" s="104"/>
      <c r="W93" s="105" t="str">
        <f t="shared" si="22"/>
        <v/>
      </c>
      <c r="X93" s="80"/>
      <c r="Y93" s="104"/>
      <c r="Z93" s="106" t="str">
        <f t="shared" si="23"/>
        <v/>
      </c>
      <c r="AA93" s="52"/>
      <c r="AB93" s="88" t="str">
        <f t="shared" si="13"/>
        <v/>
      </c>
      <c r="AC93" s="80"/>
      <c r="AD93" s="80"/>
      <c r="AE93" s="80"/>
      <c r="AF93" s="80"/>
      <c r="AG93" s="80"/>
      <c r="AH93" s="80"/>
      <c r="AI93" s="80"/>
      <c r="AJ93" s="80"/>
      <c r="AK93" s="80"/>
      <c r="AL93" s="80"/>
      <c r="AM93" s="80"/>
      <c r="AN93" s="80"/>
      <c r="AO93" s="80"/>
      <c r="AP93" s="80"/>
      <c r="AQ93" s="107" t="str">
        <f t="shared" si="14"/>
        <v/>
      </c>
      <c r="AR93" s="473" t="str">
        <f t="shared" si="15"/>
        <v/>
      </c>
      <c r="AS93" s="473"/>
      <c r="AT93" s="8"/>
      <c r="AU93" s="8"/>
      <c r="AV93" s="8"/>
      <c r="AW93" s="8"/>
      <c r="AX93" s="8"/>
      <c r="AY93" s="8"/>
      <c r="AZ93" s="8"/>
      <c r="BA93" s="8"/>
      <c r="BB93" s="8"/>
      <c r="BC93" s="8"/>
      <c r="BD93" s="8"/>
      <c r="BE93" s="8"/>
      <c r="BF93" s="8"/>
      <c r="BG93" s="108">
        <f t="shared" si="16"/>
        <v>0</v>
      </c>
      <c r="BH93" s="109">
        <f t="shared" si="17"/>
        <v>0</v>
      </c>
      <c r="BI93" s="110">
        <f t="shared" si="18"/>
        <v>0</v>
      </c>
      <c r="BJ93" s="8"/>
      <c r="BK93" s="8"/>
      <c r="BL93" s="8"/>
      <c r="BM93" s="3"/>
    </row>
    <row r="94" spans="1:65" ht="15.75" customHeight="1" x14ac:dyDescent="0.2">
      <c r="A94" s="107">
        <v>55</v>
      </c>
      <c r="B94" s="159"/>
      <c r="C94" s="146"/>
      <c r="D94" s="80"/>
      <c r="E94" s="80"/>
      <c r="F94" s="81" t="str">
        <f t="shared" si="9"/>
        <v/>
      </c>
      <c r="G94" s="80"/>
      <c r="H94" s="80"/>
      <c r="I94" s="80"/>
      <c r="J94" s="80"/>
      <c r="K94" s="80"/>
      <c r="L94" s="80"/>
      <c r="M94" s="80"/>
      <c r="N94" s="80"/>
      <c r="O94" s="80"/>
      <c r="P94" s="80"/>
      <c r="Q94" s="81" t="str">
        <f t="shared" si="10"/>
        <v/>
      </c>
      <c r="R94" s="80"/>
      <c r="S94" s="102"/>
      <c r="T94" s="98" t="str">
        <f t="shared" si="21"/>
        <v/>
      </c>
      <c r="U94" s="80"/>
      <c r="V94" s="104"/>
      <c r="W94" s="105" t="str">
        <f t="shared" si="22"/>
        <v/>
      </c>
      <c r="X94" s="80"/>
      <c r="Y94" s="104"/>
      <c r="Z94" s="106" t="str">
        <f t="shared" si="23"/>
        <v/>
      </c>
      <c r="AA94" s="52"/>
      <c r="AB94" s="88" t="str">
        <f t="shared" si="13"/>
        <v/>
      </c>
      <c r="AC94" s="80"/>
      <c r="AD94" s="80"/>
      <c r="AE94" s="80"/>
      <c r="AF94" s="80"/>
      <c r="AG94" s="80"/>
      <c r="AH94" s="80"/>
      <c r="AI94" s="80"/>
      <c r="AJ94" s="80"/>
      <c r="AK94" s="80"/>
      <c r="AL94" s="80"/>
      <c r="AM94" s="80"/>
      <c r="AN94" s="80"/>
      <c r="AO94" s="80"/>
      <c r="AP94" s="80"/>
      <c r="AQ94" s="107" t="str">
        <f t="shared" si="14"/>
        <v/>
      </c>
      <c r="AR94" s="473" t="str">
        <f t="shared" si="15"/>
        <v/>
      </c>
      <c r="AS94" s="473"/>
      <c r="AT94" s="8"/>
      <c r="AU94" s="8"/>
      <c r="AV94" s="8"/>
      <c r="AW94" s="8"/>
      <c r="AX94" s="8"/>
      <c r="AY94" s="8"/>
      <c r="AZ94" s="8"/>
      <c r="BA94" s="8"/>
      <c r="BB94" s="8"/>
      <c r="BC94" s="8"/>
      <c r="BD94" s="8"/>
      <c r="BE94" s="8"/>
      <c r="BF94" s="8"/>
      <c r="BG94" s="108">
        <f t="shared" si="16"/>
        <v>0</v>
      </c>
      <c r="BH94" s="109">
        <f t="shared" si="17"/>
        <v>0</v>
      </c>
      <c r="BI94" s="110">
        <f t="shared" si="18"/>
        <v>0</v>
      </c>
      <c r="BJ94" s="8"/>
      <c r="BK94" s="8"/>
      <c r="BL94" s="8"/>
      <c r="BM94" s="3"/>
    </row>
    <row r="95" spans="1:65" ht="15.75" customHeight="1" x14ac:dyDescent="0.2">
      <c r="A95" s="107">
        <v>56</v>
      </c>
      <c r="B95" s="159"/>
      <c r="C95" s="146"/>
      <c r="D95" s="80"/>
      <c r="E95" s="80"/>
      <c r="F95" s="81" t="str">
        <f t="shared" si="9"/>
        <v/>
      </c>
      <c r="G95" s="80"/>
      <c r="H95" s="80"/>
      <c r="I95" s="80"/>
      <c r="J95" s="80"/>
      <c r="K95" s="80"/>
      <c r="L95" s="80"/>
      <c r="M95" s="80"/>
      <c r="N95" s="80"/>
      <c r="O95" s="80"/>
      <c r="P95" s="80"/>
      <c r="Q95" s="81" t="str">
        <f t="shared" si="10"/>
        <v/>
      </c>
      <c r="R95" s="80"/>
      <c r="S95" s="102"/>
      <c r="T95" s="98" t="str">
        <f t="shared" si="21"/>
        <v/>
      </c>
      <c r="U95" s="80"/>
      <c r="V95" s="104"/>
      <c r="W95" s="105" t="str">
        <f t="shared" si="22"/>
        <v/>
      </c>
      <c r="X95" s="80"/>
      <c r="Y95" s="104"/>
      <c r="Z95" s="106" t="str">
        <f t="shared" si="23"/>
        <v/>
      </c>
      <c r="AA95" s="52"/>
      <c r="AB95" s="88" t="str">
        <f t="shared" si="13"/>
        <v/>
      </c>
      <c r="AC95" s="80"/>
      <c r="AD95" s="80"/>
      <c r="AE95" s="80"/>
      <c r="AF95" s="80"/>
      <c r="AG95" s="80"/>
      <c r="AH95" s="80"/>
      <c r="AI95" s="80"/>
      <c r="AJ95" s="80"/>
      <c r="AK95" s="80"/>
      <c r="AL95" s="80"/>
      <c r="AM95" s="80"/>
      <c r="AN95" s="80"/>
      <c r="AO95" s="80"/>
      <c r="AP95" s="80"/>
      <c r="AQ95" s="107" t="str">
        <f t="shared" si="14"/>
        <v/>
      </c>
      <c r="AR95" s="473" t="str">
        <f t="shared" si="15"/>
        <v/>
      </c>
      <c r="AS95" s="473"/>
      <c r="AT95" s="8"/>
      <c r="AU95" s="8"/>
      <c r="AV95" s="8"/>
      <c r="AW95" s="8"/>
      <c r="AX95" s="8"/>
      <c r="AY95" s="8"/>
      <c r="AZ95" s="8"/>
      <c r="BA95" s="8"/>
      <c r="BB95" s="8"/>
      <c r="BC95" s="8"/>
      <c r="BD95" s="8"/>
      <c r="BE95" s="8"/>
      <c r="BF95" s="8"/>
      <c r="BG95" s="108">
        <f t="shared" si="16"/>
        <v>0</v>
      </c>
      <c r="BH95" s="109">
        <f t="shared" si="17"/>
        <v>0</v>
      </c>
      <c r="BI95" s="110">
        <f t="shared" si="18"/>
        <v>0</v>
      </c>
      <c r="BJ95" s="8"/>
      <c r="BK95" s="8"/>
      <c r="BL95" s="8"/>
      <c r="BM95" s="3"/>
    </row>
    <row r="96" spans="1:65" ht="15.75" customHeight="1" x14ac:dyDescent="0.2">
      <c r="A96" s="107">
        <v>57</v>
      </c>
      <c r="B96" s="159"/>
      <c r="C96" s="146"/>
      <c r="D96" s="80"/>
      <c r="E96" s="80"/>
      <c r="F96" s="81" t="str">
        <f t="shared" si="9"/>
        <v/>
      </c>
      <c r="G96" s="80"/>
      <c r="H96" s="80"/>
      <c r="I96" s="80"/>
      <c r="J96" s="80"/>
      <c r="K96" s="80"/>
      <c r="L96" s="80"/>
      <c r="M96" s="80"/>
      <c r="N96" s="80"/>
      <c r="O96" s="80"/>
      <c r="P96" s="80"/>
      <c r="Q96" s="81" t="str">
        <f t="shared" si="10"/>
        <v/>
      </c>
      <c r="R96" s="80"/>
      <c r="S96" s="102"/>
      <c r="T96" s="98" t="str">
        <f t="shared" si="21"/>
        <v/>
      </c>
      <c r="U96" s="80"/>
      <c r="V96" s="104"/>
      <c r="W96" s="105" t="str">
        <f t="shared" si="22"/>
        <v/>
      </c>
      <c r="X96" s="80"/>
      <c r="Y96" s="104"/>
      <c r="Z96" s="106" t="str">
        <f t="shared" si="23"/>
        <v/>
      </c>
      <c r="AA96" s="52"/>
      <c r="AB96" s="88" t="str">
        <f t="shared" si="13"/>
        <v/>
      </c>
      <c r="AC96" s="80"/>
      <c r="AD96" s="80"/>
      <c r="AE96" s="80"/>
      <c r="AF96" s="80"/>
      <c r="AG96" s="80"/>
      <c r="AH96" s="80"/>
      <c r="AI96" s="80"/>
      <c r="AJ96" s="80"/>
      <c r="AK96" s="80"/>
      <c r="AL96" s="80"/>
      <c r="AM96" s="80"/>
      <c r="AN96" s="80"/>
      <c r="AO96" s="80"/>
      <c r="AP96" s="80"/>
      <c r="AQ96" s="107" t="str">
        <f t="shared" si="14"/>
        <v/>
      </c>
      <c r="AR96" s="473" t="str">
        <f t="shared" si="15"/>
        <v/>
      </c>
      <c r="AS96" s="473"/>
      <c r="AT96" s="8"/>
      <c r="AU96" s="8"/>
      <c r="AV96" s="8"/>
      <c r="AW96" s="8"/>
      <c r="AX96" s="8"/>
      <c r="AY96" s="8"/>
      <c r="AZ96" s="8"/>
      <c r="BA96" s="8"/>
      <c r="BB96" s="8"/>
      <c r="BC96" s="8"/>
      <c r="BD96" s="8"/>
      <c r="BE96" s="8"/>
      <c r="BF96" s="8"/>
      <c r="BG96" s="108">
        <f t="shared" si="16"/>
        <v>0</v>
      </c>
      <c r="BH96" s="109">
        <f t="shared" si="17"/>
        <v>0</v>
      </c>
      <c r="BI96" s="110">
        <f t="shared" si="18"/>
        <v>0</v>
      </c>
      <c r="BJ96" s="8"/>
      <c r="BK96" s="8"/>
      <c r="BL96" s="8"/>
      <c r="BM96" s="3"/>
    </row>
    <row r="97" spans="1:65" ht="15.75" customHeight="1" x14ac:dyDescent="0.2">
      <c r="A97" s="107">
        <v>58</v>
      </c>
      <c r="B97" s="159"/>
      <c r="C97" s="146"/>
      <c r="D97" s="80"/>
      <c r="E97" s="80"/>
      <c r="F97" s="81" t="str">
        <f t="shared" si="9"/>
        <v/>
      </c>
      <c r="G97" s="80"/>
      <c r="H97" s="80"/>
      <c r="I97" s="80"/>
      <c r="J97" s="80"/>
      <c r="K97" s="80"/>
      <c r="L97" s="80"/>
      <c r="M97" s="80"/>
      <c r="N97" s="80"/>
      <c r="O97" s="80"/>
      <c r="P97" s="80"/>
      <c r="Q97" s="81" t="str">
        <f t="shared" si="10"/>
        <v/>
      </c>
      <c r="R97" s="80"/>
      <c r="S97" s="102"/>
      <c r="T97" s="98" t="str">
        <f t="shared" si="21"/>
        <v/>
      </c>
      <c r="U97" s="80"/>
      <c r="V97" s="104"/>
      <c r="W97" s="105" t="str">
        <f t="shared" si="22"/>
        <v/>
      </c>
      <c r="X97" s="80"/>
      <c r="Y97" s="104"/>
      <c r="Z97" s="106" t="str">
        <f t="shared" si="23"/>
        <v/>
      </c>
      <c r="AA97" s="52"/>
      <c r="AB97" s="88" t="str">
        <f t="shared" si="13"/>
        <v/>
      </c>
      <c r="AC97" s="80"/>
      <c r="AD97" s="80"/>
      <c r="AE97" s="80"/>
      <c r="AF97" s="80"/>
      <c r="AG97" s="80"/>
      <c r="AH97" s="80"/>
      <c r="AI97" s="80"/>
      <c r="AJ97" s="80"/>
      <c r="AK97" s="80"/>
      <c r="AL97" s="80"/>
      <c r="AM97" s="80"/>
      <c r="AN97" s="80"/>
      <c r="AO97" s="80"/>
      <c r="AP97" s="80"/>
      <c r="AQ97" s="107" t="str">
        <f t="shared" si="14"/>
        <v/>
      </c>
      <c r="AR97" s="473" t="str">
        <f t="shared" si="15"/>
        <v/>
      </c>
      <c r="AS97" s="473"/>
      <c r="AT97" s="8"/>
      <c r="AU97" s="8"/>
      <c r="AV97" s="8"/>
      <c r="AW97" s="8"/>
      <c r="AX97" s="8"/>
      <c r="AY97" s="8"/>
      <c r="AZ97" s="8"/>
      <c r="BA97" s="8"/>
      <c r="BB97" s="8"/>
      <c r="BC97" s="8"/>
      <c r="BD97" s="8"/>
      <c r="BE97" s="8"/>
      <c r="BF97" s="8"/>
      <c r="BG97" s="108">
        <f t="shared" si="16"/>
        <v>0</v>
      </c>
      <c r="BH97" s="109">
        <f t="shared" si="17"/>
        <v>0</v>
      </c>
      <c r="BI97" s="110">
        <f t="shared" si="18"/>
        <v>0</v>
      </c>
      <c r="BJ97" s="8"/>
      <c r="BK97" s="8"/>
      <c r="BL97" s="8"/>
      <c r="BM97" s="3"/>
    </row>
    <row r="98" spans="1:65" ht="15.75" customHeight="1" x14ac:dyDescent="0.2">
      <c r="A98" s="107">
        <v>59</v>
      </c>
      <c r="B98" s="159"/>
      <c r="C98" s="146"/>
      <c r="D98" s="80"/>
      <c r="E98" s="80"/>
      <c r="F98" s="81" t="str">
        <f t="shared" si="9"/>
        <v/>
      </c>
      <c r="G98" s="80"/>
      <c r="H98" s="80"/>
      <c r="I98" s="80"/>
      <c r="J98" s="80"/>
      <c r="K98" s="80"/>
      <c r="L98" s="80"/>
      <c r="M98" s="80"/>
      <c r="N98" s="80"/>
      <c r="O98" s="80"/>
      <c r="P98" s="80"/>
      <c r="Q98" s="81" t="str">
        <f t="shared" si="10"/>
        <v/>
      </c>
      <c r="R98" s="80"/>
      <c r="S98" s="102"/>
      <c r="T98" s="98" t="str">
        <f t="shared" si="21"/>
        <v/>
      </c>
      <c r="U98" s="80"/>
      <c r="V98" s="104"/>
      <c r="W98" s="105" t="str">
        <f t="shared" si="22"/>
        <v/>
      </c>
      <c r="X98" s="80"/>
      <c r="Y98" s="104"/>
      <c r="Z98" s="106" t="str">
        <f t="shared" si="23"/>
        <v/>
      </c>
      <c r="AA98" s="52"/>
      <c r="AB98" s="88" t="str">
        <f t="shared" si="13"/>
        <v/>
      </c>
      <c r="AC98" s="80"/>
      <c r="AD98" s="80"/>
      <c r="AE98" s="80"/>
      <c r="AF98" s="80"/>
      <c r="AG98" s="80"/>
      <c r="AH98" s="80"/>
      <c r="AI98" s="80"/>
      <c r="AJ98" s="80"/>
      <c r="AK98" s="80"/>
      <c r="AL98" s="80"/>
      <c r="AM98" s="80"/>
      <c r="AN98" s="80"/>
      <c r="AO98" s="80"/>
      <c r="AP98" s="80"/>
      <c r="AQ98" s="107" t="str">
        <f t="shared" si="14"/>
        <v/>
      </c>
      <c r="AR98" s="473" t="str">
        <f t="shared" si="15"/>
        <v/>
      </c>
      <c r="AS98" s="473"/>
      <c r="AT98" s="8"/>
      <c r="AU98" s="8"/>
      <c r="AV98" s="8"/>
      <c r="AW98" s="8"/>
      <c r="AX98" s="8"/>
      <c r="AY98" s="8"/>
      <c r="AZ98" s="8"/>
      <c r="BA98" s="8"/>
      <c r="BB98" s="8"/>
      <c r="BC98" s="8"/>
      <c r="BD98" s="8"/>
      <c r="BE98" s="8"/>
      <c r="BF98" s="8"/>
      <c r="BG98" s="108">
        <f t="shared" si="16"/>
        <v>0</v>
      </c>
      <c r="BH98" s="109">
        <f t="shared" si="17"/>
        <v>0</v>
      </c>
      <c r="BI98" s="110">
        <f t="shared" si="18"/>
        <v>0</v>
      </c>
      <c r="BJ98" s="8"/>
      <c r="BK98" s="8"/>
      <c r="BL98" s="8"/>
      <c r="BM98" s="3"/>
    </row>
    <row r="99" spans="1:65" ht="15.75" customHeight="1" x14ac:dyDescent="0.2">
      <c r="A99" s="107">
        <v>60</v>
      </c>
      <c r="B99" s="159"/>
      <c r="C99" s="146"/>
      <c r="D99" s="80"/>
      <c r="E99" s="80"/>
      <c r="F99" s="81" t="str">
        <f t="shared" si="9"/>
        <v/>
      </c>
      <c r="G99" s="80"/>
      <c r="H99" s="80"/>
      <c r="I99" s="80"/>
      <c r="J99" s="80"/>
      <c r="K99" s="80"/>
      <c r="L99" s="80"/>
      <c r="M99" s="80"/>
      <c r="N99" s="80"/>
      <c r="O99" s="80"/>
      <c r="P99" s="80"/>
      <c r="Q99" s="81" t="str">
        <f t="shared" si="10"/>
        <v/>
      </c>
      <c r="R99" s="80"/>
      <c r="S99" s="102"/>
      <c r="T99" s="98" t="str">
        <f t="shared" si="21"/>
        <v/>
      </c>
      <c r="U99" s="80"/>
      <c r="V99" s="104"/>
      <c r="W99" s="105" t="str">
        <f t="shared" si="22"/>
        <v/>
      </c>
      <c r="X99" s="80"/>
      <c r="Y99" s="104"/>
      <c r="Z99" s="106" t="str">
        <f t="shared" si="23"/>
        <v/>
      </c>
      <c r="AA99" s="52"/>
      <c r="AB99" s="88" t="str">
        <f t="shared" si="13"/>
        <v/>
      </c>
      <c r="AC99" s="80"/>
      <c r="AD99" s="80"/>
      <c r="AE99" s="80"/>
      <c r="AF99" s="80"/>
      <c r="AG99" s="80"/>
      <c r="AH99" s="80"/>
      <c r="AI99" s="80"/>
      <c r="AJ99" s="80"/>
      <c r="AK99" s="80"/>
      <c r="AL99" s="80"/>
      <c r="AM99" s="80"/>
      <c r="AN99" s="80"/>
      <c r="AO99" s="80"/>
      <c r="AP99" s="80"/>
      <c r="AQ99" s="107" t="str">
        <f t="shared" si="14"/>
        <v/>
      </c>
      <c r="AR99" s="473" t="str">
        <f t="shared" si="15"/>
        <v/>
      </c>
      <c r="AS99" s="473"/>
      <c r="AT99" s="8"/>
      <c r="AU99" s="8"/>
      <c r="AV99" s="8"/>
      <c r="AW99" s="8"/>
      <c r="AX99" s="8"/>
      <c r="AY99" s="8"/>
      <c r="AZ99" s="8"/>
      <c r="BA99" s="8"/>
      <c r="BB99" s="8"/>
      <c r="BC99" s="8"/>
      <c r="BD99" s="8"/>
      <c r="BE99" s="8"/>
      <c r="BF99" s="8"/>
      <c r="BG99" s="108">
        <f t="shared" si="16"/>
        <v>0</v>
      </c>
      <c r="BH99" s="109">
        <f t="shared" si="17"/>
        <v>0</v>
      </c>
      <c r="BI99" s="110">
        <f t="shared" si="18"/>
        <v>0</v>
      </c>
      <c r="BJ99" s="8"/>
      <c r="BK99" s="8"/>
      <c r="BL99" s="8"/>
      <c r="BM99" s="3"/>
    </row>
    <row r="100" spans="1:65" ht="15.75" customHeight="1" x14ac:dyDescent="0.2">
      <c r="A100" s="107">
        <v>61</v>
      </c>
      <c r="B100" s="159"/>
      <c r="C100" s="146"/>
      <c r="D100" s="80"/>
      <c r="E100" s="80"/>
      <c r="F100" s="81" t="str">
        <f t="shared" si="9"/>
        <v/>
      </c>
      <c r="G100" s="80"/>
      <c r="H100" s="80"/>
      <c r="I100" s="80"/>
      <c r="J100" s="80"/>
      <c r="K100" s="80"/>
      <c r="L100" s="80"/>
      <c r="M100" s="80"/>
      <c r="N100" s="80"/>
      <c r="O100" s="80"/>
      <c r="P100" s="80"/>
      <c r="Q100" s="81" t="str">
        <f t="shared" si="10"/>
        <v/>
      </c>
      <c r="R100" s="80"/>
      <c r="S100" s="102"/>
      <c r="T100" s="98" t="str">
        <f t="shared" si="21"/>
        <v/>
      </c>
      <c r="U100" s="80"/>
      <c r="V100" s="104"/>
      <c r="W100" s="105" t="str">
        <f t="shared" si="22"/>
        <v/>
      </c>
      <c r="X100" s="80"/>
      <c r="Y100" s="104"/>
      <c r="Z100" s="106" t="str">
        <f t="shared" si="23"/>
        <v/>
      </c>
      <c r="AA100" s="52"/>
      <c r="AB100" s="88" t="str">
        <f t="shared" si="13"/>
        <v/>
      </c>
      <c r="AC100" s="80"/>
      <c r="AD100" s="80"/>
      <c r="AE100" s="80"/>
      <c r="AF100" s="80"/>
      <c r="AG100" s="80"/>
      <c r="AH100" s="80"/>
      <c r="AI100" s="80"/>
      <c r="AJ100" s="80"/>
      <c r="AK100" s="80"/>
      <c r="AL100" s="80"/>
      <c r="AM100" s="80"/>
      <c r="AN100" s="80"/>
      <c r="AO100" s="80"/>
      <c r="AP100" s="80"/>
      <c r="AQ100" s="107" t="str">
        <f t="shared" si="14"/>
        <v/>
      </c>
      <c r="AR100" s="473" t="str">
        <f t="shared" si="15"/>
        <v/>
      </c>
      <c r="AS100" s="473"/>
      <c r="AT100" s="8"/>
      <c r="AU100" s="8"/>
      <c r="AV100" s="8"/>
      <c r="AW100" s="8"/>
      <c r="AX100" s="8"/>
      <c r="AY100" s="8"/>
      <c r="AZ100" s="8"/>
      <c r="BA100" s="8"/>
      <c r="BB100" s="8"/>
      <c r="BC100" s="8"/>
      <c r="BD100" s="8"/>
      <c r="BE100" s="8"/>
      <c r="BF100" s="8"/>
      <c r="BG100" s="108">
        <f t="shared" si="16"/>
        <v>0</v>
      </c>
      <c r="BH100" s="109">
        <f t="shared" si="17"/>
        <v>0</v>
      </c>
      <c r="BI100" s="110">
        <f t="shared" si="18"/>
        <v>0</v>
      </c>
      <c r="BJ100" s="8"/>
      <c r="BK100" s="8"/>
      <c r="BL100" s="8"/>
      <c r="BM100" s="3"/>
    </row>
    <row r="101" spans="1:65" ht="15.75" customHeight="1" x14ac:dyDescent="0.2">
      <c r="A101" s="107">
        <v>62</v>
      </c>
      <c r="B101" s="159"/>
      <c r="C101" s="146"/>
      <c r="D101" s="80"/>
      <c r="E101" s="80"/>
      <c r="F101" s="81" t="str">
        <f t="shared" si="9"/>
        <v/>
      </c>
      <c r="G101" s="80"/>
      <c r="H101" s="80"/>
      <c r="I101" s="80"/>
      <c r="J101" s="80"/>
      <c r="K101" s="80"/>
      <c r="L101" s="80"/>
      <c r="M101" s="80"/>
      <c r="N101" s="80"/>
      <c r="O101" s="80"/>
      <c r="P101" s="80"/>
      <c r="Q101" s="81" t="str">
        <f t="shared" si="10"/>
        <v/>
      </c>
      <c r="R101" s="80"/>
      <c r="S101" s="102"/>
      <c r="T101" s="98" t="str">
        <f t="shared" si="21"/>
        <v/>
      </c>
      <c r="U101" s="80"/>
      <c r="V101" s="104"/>
      <c r="W101" s="105" t="str">
        <f t="shared" si="22"/>
        <v/>
      </c>
      <c r="X101" s="80"/>
      <c r="Y101" s="104"/>
      <c r="Z101" s="106" t="str">
        <f t="shared" si="23"/>
        <v/>
      </c>
      <c r="AA101" s="52"/>
      <c r="AB101" s="88" t="str">
        <f t="shared" si="13"/>
        <v/>
      </c>
      <c r="AC101" s="80"/>
      <c r="AD101" s="80"/>
      <c r="AE101" s="80"/>
      <c r="AF101" s="80"/>
      <c r="AG101" s="80"/>
      <c r="AH101" s="80"/>
      <c r="AI101" s="80"/>
      <c r="AJ101" s="80"/>
      <c r="AK101" s="80"/>
      <c r="AL101" s="80"/>
      <c r="AM101" s="80"/>
      <c r="AN101" s="80"/>
      <c r="AO101" s="80"/>
      <c r="AP101" s="80"/>
      <c r="AQ101" s="107" t="str">
        <f t="shared" si="14"/>
        <v/>
      </c>
      <c r="AR101" s="473" t="str">
        <f t="shared" si="15"/>
        <v/>
      </c>
      <c r="AS101" s="473"/>
      <c r="AT101" s="8"/>
      <c r="AU101" s="8"/>
      <c r="AV101" s="8"/>
      <c r="AW101" s="8"/>
      <c r="AX101" s="8"/>
      <c r="AY101" s="8"/>
      <c r="AZ101" s="8"/>
      <c r="BA101" s="8"/>
      <c r="BB101" s="8"/>
      <c r="BC101" s="8"/>
      <c r="BD101" s="8"/>
      <c r="BE101" s="8"/>
      <c r="BF101" s="8"/>
      <c r="BG101" s="108">
        <f t="shared" si="16"/>
        <v>0</v>
      </c>
      <c r="BH101" s="109">
        <f t="shared" si="17"/>
        <v>0</v>
      </c>
      <c r="BI101" s="110">
        <f t="shared" si="18"/>
        <v>0</v>
      </c>
      <c r="BJ101" s="8"/>
      <c r="BK101" s="8"/>
      <c r="BL101" s="8"/>
      <c r="BM101" s="3"/>
    </row>
    <row r="102" spans="1:65" ht="15.75" customHeight="1" x14ac:dyDescent="0.2">
      <c r="A102" s="107">
        <v>63</v>
      </c>
      <c r="B102" s="159"/>
      <c r="C102" s="146"/>
      <c r="D102" s="80"/>
      <c r="E102" s="80"/>
      <c r="F102" s="81" t="str">
        <f t="shared" si="9"/>
        <v/>
      </c>
      <c r="G102" s="80"/>
      <c r="H102" s="80"/>
      <c r="I102" s="80"/>
      <c r="J102" s="80"/>
      <c r="K102" s="80"/>
      <c r="L102" s="80"/>
      <c r="M102" s="80"/>
      <c r="N102" s="80"/>
      <c r="O102" s="80"/>
      <c r="P102" s="80"/>
      <c r="Q102" s="81" t="str">
        <f t="shared" si="10"/>
        <v/>
      </c>
      <c r="R102" s="80"/>
      <c r="S102" s="102"/>
      <c r="T102" s="98" t="str">
        <f t="shared" si="21"/>
        <v/>
      </c>
      <c r="U102" s="80"/>
      <c r="V102" s="104"/>
      <c r="W102" s="105" t="str">
        <f t="shared" si="22"/>
        <v/>
      </c>
      <c r="X102" s="80"/>
      <c r="Y102" s="104"/>
      <c r="Z102" s="106" t="str">
        <f t="shared" si="23"/>
        <v/>
      </c>
      <c r="AA102" s="52"/>
      <c r="AB102" s="88" t="str">
        <f t="shared" si="13"/>
        <v/>
      </c>
      <c r="AC102" s="80"/>
      <c r="AD102" s="80"/>
      <c r="AE102" s="80"/>
      <c r="AF102" s="80"/>
      <c r="AG102" s="80"/>
      <c r="AH102" s="80"/>
      <c r="AI102" s="80"/>
      <c r="AJ102" s="80"/>
      <c r="AK102" s="80"/>
      <c r="AL102" s="80"/>
      <c r="AM102" s="80"/>
      <c r="AN102" s="80"/>
      <c r="AO102" s="80"/>
      <c r="AP102" s="80"/>
      <c r="AQ102" s="107" t="str">
        <f t="shared" si="14"/>
        <v/>
      </c>
      <c r="AR102" s="473" t="str">
        <f t="shared" si="15"/>
        <v/>
      </c>
      <c r="AS102" s="473"/>
      <c r="AT102" s="8"/>
      <c r="AU102" s="8"/>
      <c r="AV102" s="8"/>
      <c r="AW102" s="8"/>
      <c r="AX102" s="8"/>
      <c r="AY102" s="8"/>
      <c r="AZ102" s="8"/>
      <c r="BA102" s="8"/>
      <c r="BB102" s="8"/>
      <c r="BC102" s="8"/>
      <c r="BD102" s="8"/>
      <c r="BE102" s="8"/>
      <c r="BF102" s="8"/>
      <c r="BG102" s="108">
        <f t="shared" si="16"/>
        <v>0</v>
      </c>
      <c r="BH102" s="109">
        <f t="shared" si="17"/>
        <v>0</v>
      </c>
      <c r="BI102" s="110">
        <f t="shared" si="18"/>
        <v>0</v>
      </c>
      <c r="BJ102" s="8"/>
      <c r="BK102" s="8"/>
      <c r="BL102" s="8"/>
      <c r="BM102" s="3"/>
    </row>
    <row r="103" spans="1:65" ht="15.75" customHeight="1" x14ac:dyDescent="0.2">
      <c r="A103" s="107">
        <v>64</v>
      </c>
      <c r="B103" s="159"/>
      <c r="C103" s="146"/>
      <c r="D103" s="80"/>
      <c r="E103" s="80"/>
      <c r="F103" s="81" t="str">
        <f t="shared" si="9"/>
        <v/>
      </c>
      <c r="G103" s="80"/>
      <c r="H103" s="80"/>
      <c r="I103" s="80"/>
      <c r="J103" s="80"/>
      <c r="K103" s="80"/>
      <c r="L103" s="80"/>
      <c r="M103" s="80"/>
      <c r="N103" s="80"/>
      <c r="O103" s="80"/>
      <c r="P103" s="80"/>
      <c r="Q103" s="81" t="str">
        <f t="shared" si="10"/>
        <v/>
      </c>
      <c r="R103" s="80"/>
      <c r="S103" s="102"/>
      <c r="T103" s="98" t="str">
        <f t="shared" si="21"/>
        <v/>
      </c>
      <c r="U103" s="80"/>
      <c r="V103" s="104"/>
      <c r="W103" s="105" t="str">
        <f t="shared" si="22"/>
        <v/>
      </c>
      <c r="X103" s="80"/>
      <c r="Y103" s="104"/>
      <c r="Z103" s="106" t="str">
        <f t="shared" si="23"/>
        <v/>
      </c>
      <c r="AA103" s="52"/>
      <c r="AB103" s="88" t="str">
        <f t="shared" si="13"/>
        <v/>
      </c>
      <c r="AC103" s="80"/>
      <c r="AD103" s="80"/>
      <c r="AE103" s="80"/>
      <c r="AF103" s="80"/>
      <c r="AG103" s="80"/>
      <c r="AH103" s="80"/>
      <c r="AI103" s="80"/>
      <c r="AJ103" s="80"/>
      <c r="AK103" s="80"/>
      <c r="AL103" s="80"/>
      <c r="AM103" s="80"/>
      <c r="AN103" s="80"/>
      <c r="AO103" s="80"/>
      <c r="AP103" s="80"/>
      <c r="AQ103" s="107" t="str">
        <f t="shared" si="14"/>
        <v/>
      </c>
      <c r="AR103" s="473" t="str">
        <f t="shared" si="15"/>
        <v/>
      </c>
      <c r="AS103" s="473"/>
      <c r="AT103" s="8"/>
      <c r="AU103" s="8"/>
      <c r="AV103" s="8"/>
      <c r="AW103" s="8"/>
      <c r="AX103" s="8"/>
      <c r="AY103" s="8"/>
      <c r="AZ103" s="8"/>
      <c r="BA103" s="8"/>
      <c r="BB103" s="8"/>
      <c r="BC103" s="8"/>
      <c r="BD103" s="8"/>
      <c r="BE103" s="8"/>
      <c r="BF103" s="8"/>
      <c r="BG103" s="108">
        <f t="shared" si="16"/>
        <v>0</v>
      </c>
      <c r="BH103" s="109">
        <f t="shared" si="17"/>
        <v>0</v>
      </c>
      <c r="BI103" s="110">
        <f t="shared" si="18"/>
        <v>0</v>
      </c>
      <c r="BJ103" s="8"/>
      <c r="BK103" s="8"/>
      <c r="BL103" s="8"/>
      <c r="BM103" s="3"/>
    </row>
    <row r="104" spans="1:65" ht="15.75" customHeight="1" x14ac:dyDescent="0.2">
      <c r="A104" s="107">
        <v>65</v>
      </c>
      <c r="B104" s="159"/>
      <c r="C104" s="146"/>
      <c r="D104" s="80"/>
      <c r="E104" s="80"/>
      <c r="F104" s="81" t="str">
        <f t="shared" si="9"/>
        <v/>
      </c>
      <c r="G104" s="80"/>
      <c r="H104" s="80"/>
      <c r="I104" s="80"/>
      <c r="J104" s="80"/>
      <c r="K104" s="80"/>
      <c r="L104" s="80"/>
      <c r="M104" s="80"/>
      <c r="N104" s="80"/>
      <c r="O104" s="80"/>
      <c r="P104" s="80"/>
      <c r="Q104" s="81" t="str">
        <f t="shared" si="10"/>
        <v/>
      </c>
      <c r="R104" s="80"/>
      <c r="S104" s="102"/>
      <c r="T104" s="169" t="str">
        <f t="shared" ref="T104:T114" si="24">IF(S104&lt;&gt;"",R104/S104,"")</f>
        <v/>
      </c>
      <c r="U104" s="80"/>
      <c r="V104" s="104"/>
      <c r="W104" s="171" t="str">
        <f t="shared" si="22"/>
        <v/>
      </c>
      <c r="X104" s="80"/>
      <c r="Y104" s="104"/>
      <c r="Z104" s="106" t="str">
        <f t="shared" si="23"/>
        <v/>
      </c>
      <c r="AA104" s="52"/>
      <c r="AB104" s="88" t="str">
        <f t="shared" si="13"/>
        <v/>
      </c>
      <c r="AC104" s="80"/>
      <c r="AD104" s="80"/>
      <c r="AE104" s="80"/>
      <c r="AF104" s="80"/>
      <c r="AG104" s="80"/>
      <c r="AH104" s="80"/>
      <c r="AI104" s="80"/>
      <c r="AJ104" s="80"/>
      <c r="AK104" s="80"/>
      <c r="AL104" s="80"/>
      <c r="AM104" s="80"/>
      <c r="AN104" s="80"/>
      <c r="AO104" s="80"/>
      <c r="AP104" s="80"/>
      <c r="AQ104" s="107" t="str">
        <f t="shared" si="14"/>
        <v/>
      </c>
      <c r="AR104" s="473" t="str">
        <f t="shared" si="15"/>
        <v/>
      </c>
      <c r="AS104" s="473"/>
      <c r="AT104" s="8"/>
      <c r="AU104" s="8"/>
      <c r="AV104" s="8"/>
      <c r="AW104" s="8"/>
      <c r="AX104" s="8"/>
      <c r="AY104" s="8"/>
      <c r="AZ104" s="8"/>
      <c r="BA104" s="8"/>
      <c r="BB104" s="8"/>
      <c r="BC104" s="8"/>
      <c r="BD104" s="8"/>
      <c r="BE104" s="8"/>
      <c r="BF104" s="8"/>
      <c r="BG104" s="108">
        <f t="shared" si="16"/>
        <v>0</v>
      </c>
      <c r="BH104" s="109">
        <f t="shared" si="17"/>
        <v>0</v>
      </c>
      <c r="BI104" s="110">
        <f t="shared" si="18"/>
        <v>0</v>
      </c>
      <c r="BJ104" s="8"/>
      <c r="BK104" s="8"/>
      <c r="BL104" s="8"/>
      <c r="BM104" s="3"/>
    </row>
    <row r="105" spans="1:65" s="54" customFormat="1" ht="15.75" customHeight="1" x14ac:dyDescent="0.2">
      <c r="A105" s="107">
        <v>66</v>
      </c>
      <c r="B105" s="159"/>
      <c r="C105" s="91"/>
      <c r="D105" s="80"/>
      <c r="E105" s="80"/>
      <c r="F105" s="81" t="str">
        <f t="shared" ref="F105:F165" si="25">IF(B105="","",B105)</f>
        <v/>
      </c>
      <c r="G105" s="80"/>
      <c r="H105" s="80"/>
      <c r="I105" s="80"/>
      <c r="J105" s="80"/>
      <c r="K105" s="80"/>
      <c r="L105" s="80"/>
      <c r="M105" s="80"/>
      <c r="N105" s="80"/>
      <c r="O105" s="80"/>
      <c r="P105" s="80"/>
      <c r="Q105" s="81" t="str">
        <f t="shared" si="10"/>
        <v/>
      </c>
      <c r="R105" s="80"/>
      <c r="S105" s="102"/>
      <c r="T105" s="175" t="str">
        <f t="shared" si="24"/>
        <v/>
      </c>
      <c r="U105" s="179"/>
      <c r="V105" s="104"/>
      <c r="W105" s="178" t="str">
        <f t="shared" si="22"/>
        <v/>
      </c>
      <c r="X105" s="179"/>
      <c r="Y105" s="104"/>
      <c r="Z105" s="180" t="str">
        <f t="shared" si="23"/>
        <v/>
      </c>
      <c r="AA105" s="52"/>
      <c r="AB105" s="181" t="str">
        <f t="shared" ref="AB105:AB165" si="26">IF(B105="","",B105)</f>
        <v/>
      </c>
      <c r="AC105" s="80"/>
      <c r="AD105" s="80"/>
      <c r="AE105" s="80"/>
      <c r="AF105" s="80"/>
      <c r="AG105" s="80"/>
      <c r="AH105" s="80"/>
      <c r="AI105" s="80"/>
      <c r="AJ105" s="80"/>
      <c r="AK105" s="80"/>
      <c r="AL105" s="80"/>
      <c r="AM105" s="80"/>
      <c r="AN105" s="80"/>
      <c r="AO105" s="80"/>
      <c r="AP105" s="80"/>
      <c r="AQ105" s="107" t="str">
        <f t="shared" ref="AQ105:AQ114" si="27">IF(AND($B105&lt;&gt;"",$BG105=1,$BH105=0,$BI105=0),"Competencies Not Met",IF(AND($B105&lt;&gt;"",$BG105=0,$BH105=0,$BI105=0),"Competencies Met",IF(OR(AND($B105&lt;&gt;"",$BG105=0,$BH105=2,$BI105=0),AND($B105&lt;&gt;"",$BG105=1,$BH105=2,$BI105=0)),"Data Missing",IF(OR(AND($B105&lt;&gt;"",$BG105=0,$BH105=2,$BI105=1),AND($B105&lt;&gt;"",$BG105=1,$BH105=2,$BI105=1)),"% Error &amp; Data Missing",IF(OR(AND($B105&lt;&gt;"",$BG105=0,$BH105=0,$BI105=1),AND($BG105=1,$BH105=0,$BI105=1)),"% Error","")))))</f>
        <v/>
      </c>
      <c r="AR105" s="473" t="str">
        <f t="shared" ref="AR105:AR165" si="28">IF($B105="","",$B105)</f>
        <v/>
      </c>
      <c r="AS105" s="473"/>
      <c r="AT105" s="8"/>
      <c r="AU105" s="8"/>
      <c r="AV105" s="8"/>
      <c r="AW105" s="8"/>
      <c r="AX105" s="8"/>
      <c r="AY105" s="8"/>
      <c r="AZ105" s="8"/>
      <c r="BA105" s="8"/>
      <c r="BB105" s="8"/>
      <c r="BC105" s="8"/>
      <c r="BD105" s="8"/>
      <c r="BE105" s="8"/>
      <c r="BF105" s="8"/>
      <c r="BG105" s="108">
        <f t="shared" si="16"/>
        <v>0</v>
      </c>
      <c r="BH105" s="109">
        <f t="shared" ref="BH105:BH114" si="29">IF((AND($B105&lt;&gt;"",OR($C105="",$D105="",$E105="",$G105="",$H105="",$I105="",$J105="",$K105="",$L105="",$M105="",$N105="",$O105="",$P105="",$R105="",$S105="",$U105="",$V105="",$X105="",$Y105="",$AC105="",$AD105="",$AE105="",$AF105="",$AG105="",$AH105="",$AI105="",$AJ105="",$AK105="",$AL105="",$AM105="",$AN105="",$AO105="",$AP105=""))),2,0)</f>
        <v>0</v>
      </c>
      <c r="BI105" s="110">
        <f t="shared" si="18"/>
        <v>0</v>
      </c>
      <c r="BJ105" s="8"/>
      <c r="BK105" s="8"/>
      <c r="BL105" s="8"/>
      <c r="BM105" s="82"/>
    </row>
    <row r="106" spans="1:65" s="8" customFormat="1" ht="17" x14ac:dyDescent="0.2">
      <c r="A106" s="107">
        <v>67</v>
      </c>
      <c r="B106" s="159"/>
      <c r="C106" s="91"/>
      <c r="D106" s="80"/>
      <c r="E106" s="80"/>
      <c r="F106" s="81" t="str">
        <f t="shared" si="25"/>
        <v/>
      </c>
      <c r="G106" s="80"/>
      <c r="H106" s="80"/>
      <c r="I106" s="80"/>
      <c r="J106" s="80"/>
      <c r="K106" s="80"/>
      <c r="L106" s="80"/>
      <c r="M106" s="80"/>
      <c r="N106" s="80"/>
      <c r="O106" s="80"/>
      <c r="P106" s="80"/>
      <c r="Q106" s="81" t="str">
        <f t="shared" si="10"/>
        <v/>
      </c>
      <c r="R106" s="80"/>
      <c r="S106" s="102"/>
      <c r="T106" s="175" t="str">
        <f t="shared" si="24"/>
        <v/>
      </c>
      <c r="U106" s="179"/>
      <c r="V106" s="104"/>
      <c r="W106" s="178" t="str">
        <f t="shared" si="22"/>
        <v/>
      </c>
      <c r="X106" s="179"/>
      <c r="Y106" s="104"/>
      <c r="Z106" s="106" t="str">
        <f t="shared" si="23"/>
        <v/>
      </c>
      <c r="AA106" s="52"/>
      <c r="AB106" s="182" t="str">
        <f t="shared" si="26"/>
        <v/>
      </c>
      <c r="AC106" s="80"/>
      <c r="AD106" s="80"/>
      <c r="AE106" s="80"/>
      <c r="AF106" s="80"/>
      <c r="AG106" s="80"/>
      <c r="AH106" s="80"/>
      <c r="AI106" s="80"/>
      <c r="AJ106" s="80"/>
      <c r="AK106" s="80"/>
      <c r="AL106" s="80"/>
      <c r="AM106" s="80"/>
      <c r="AN106" s="80"/>
      <c r="AO106" s="80"/>
      <c r="AP106" s="80"/>
      <c r="AQ106" s="107" t="str">
        <f t="shared" si="27"/>
        <v/>
      </c>
      <c r="AR106" s="473" t="str">
        <f t="shared" si="28"/>
        <v/>
      </c>
      <c r="AS106" s="473"/>
      <c r="BG106" s="108">
        <f t="shared" ref="BG106:BG114" si="30">IF(OR(AND($C$39&gt;$C106,$C106&lt;&gt;""),AND($D$39&gt;$D106,$D106&lt;&gt;""),AND($E$39&gt;$E106,$E106&lt;&gt;""),AND($G$39&gt;$G106,$G106&lt;&gt;""),AND($H$39&gt;$H106,$H106&lt;&gt;""),AND($I$39&gt;$I106,$I106&lt;&gt;""),AND($J$39&gt;$J106,$J106&lt;&gt;""),AND($K$39&gt;$K106,$K106&lt;&gt;""),AND($L$39&gt;$L106,$L106&lt;&gt;""),AND($M$39&gt;$M106,$M106&lt;&gt;""),AND($N$39&gt;$N106,$N106&lt;&gt;""),AND($O$39&gt;$O106,$O106&lt;&gt;""),AND($P$39&gt;$P106,$P106&lt;&gt;""),AND($R$39&gt;$R106,$R106&lt;&gt;""),AND($U$39&gt;$U106,$U106&lt;&gt;""),AND($X$39&gt;$X106,$X106&lt;&gt;""),AND($AC$39&gt;$AC106,$AC106&lt;&gt;""),AND($AD$39&gt;$AD106,$AD106&lt;&gt;""),AND($AE$39&gt;$AE106,$AE106&lt;&gt;""),AND($AF$39&gt;$AF106,$AF106&lt;&gt;""),AND($AG$39&gt;$AG106,$AG106&lt;&gt;""),AND($AH$39&gt;$AH106,$AH106&lt;&gt;""),AND($AI$39&gt;$AI106,$AI106&lt;&gt;""),AND($AJ$39&gt;$AJ106,$AJ106&lt;&gt;""),AND($AK$39&gt;$AK106,$AK106&lt;&gt;""),AND($AL$39&gt;$AL106,$AL106&lt;&gt;""),AND($AM$39&gt;$AM106,$AM106&lt;&gt;""),AND($AN$39&gt;$AN106,$AN106&lt;&gt;""),AND($AO$39&gt;$AO106,$AO106&lt;&gt;""),AND($AP$39&gt;$AP106,$AP106&lt;&gt;"")),1,0)</f>
        <v>0</v>
      </c>
      <c r="BH106" s="109">
        <f t="shared" si="29"/>
        <v>0</v>
      </c>
      <c r="BI106" s="110">
        <f t="shared" si="18"/>
        <v>0</v>
      </c>
    </row>
    <row r="107" spans="1:65" s="8" customFormat="1" ht="17" x14ac:dyDescent="0.2">
      <c r="A107" s="107">
        <v>68</v>
      </c>
      <c r="B107" s="159"/>
      <c r="C107" s="91"/>
      <c r="D107" s="80"/>
      <c r="E107" s="80"/>
      <c r="F107" s="81" t="str">
        <f t="shared" si="25"/>
        <v/>
      </c>
      <c r="G107" s="80"/>
      <c r="H107" s="80"/>
      <c r="I107" s="80"/>
      <c r="J107" s="80"/>
      <c r="K107" s="80"/>
      <c r="L107" s="80"/>
      <c r="M107" s="80"/>
      <c r="N107" s="80"/>
      <c r="O107" s="80"/>
      <c r="P107" s="80"/>
      <c r="Q107" s="81" t="str">
        <f t="shared" si="10"/>
        <v/>
      </c>
      <c r="R107" s="80"/>
      <c r="S107" s="102"/>
      <c r="T107" s="175" t="str">
        <f t="shared" si="24"/>
        <v/>
      </c>
      <c r="U107" s="179"/>
      <c r="V107" s="104"/>
      <c r="W107" s="178" t="str">
        <f t="shared" si="22"/>
        <v/>
      </c>
      <c r="X107" s="179"/>
      <c r="Y107" s="104"/>
      <c r="Z107" s="106" t="str">
        <f t="shared" si="23"/>
        <v/>
      </c>
      <c r="AA107" s="52"/>
      <c r="AB107" s="182" t="str">
        <f t="shared" si="26"/>
        <v/>
      </c>
      <c r="AC107" s="80"/>
      <c r="AD107" s="80"/>
      <c r="AE107" s="80"/>
      <c r="AF107" s="80"/>
      <c r="AG107" s="80"/>
      <c r="AH107" s="80"/>
      <c r="AI107" s="80"/>
      <c r="AJ107" s="80"/>
      <c r="AK107" s="80"/>
      <c r="AL107" s="80"/>
      <c r="AM107" s="80"/>
      <c r="AN107" s="80"/>
      <c r="AO107" s="80"/>
      <c r="AP107" s="80"/>
      <c r="AQ107" s="107" t="str">
        <f t="shared" si="27"/>
        <v/>
      </c>
      <c r="AR107" s="473" t="str">
        <f t="shared" si="28"/>
        <v/>
      </c>
      <c r="AS107" s="473"/>
      <c r="BG107" s="108">
        <f t="shared" si="30"/>
        <v>0</v>
      </c>
      <c r="BH107" s="109">
        <f t="shared" si="29"/>
        <v>0</v>
      </c>
      <c r="BI107" s="110">
        <f t="shared" ref="BI107:BI114" si="31">IF(OR(AND(R107&lt;&gt;"",$B107&lt;&gt;"",R107&gt;S107),AND(U107&lt;&gt;"",$B107&lt;&gt;"",U107&gt;V107),AND(X107&lt;&gt;"",$B107&lt;&gt;"",X107&gt;Y107)),1,0)</f>
        <v>0</v>
      </c>
    </row>
    <row r="108" spans="1:65" s="8" customFormat="1" ht="17" x14ac:dyDescent="0.2">
      <c r="A108" s="107">
        <v>69</v>
      </c>
      <c r="B108" s="159"/>
      <c r="C108" s="91"/>
      <c r="D108" s="80"/>
      <c r="E108" s="80"/>
      <c r="F108" s="81" t="str">
        <f t="shared" si="25"/>
        <v/>
      </c>
      <c r="G108" s="80"/>
      <c r="H108" s="80"/>
      <c r="I108" s="80"/>
      <c r="J108" s="80"/>
      <c r="K108" s="80"/>
      <c r="L108" s="80"/>
      <c r="M108" s="80"/>
      <c r="N108" s="80"/>
      <c r="O108" s="80"/>
      <c r="P108" s="80"/>
      <c r="Q108" s="81" t="str">
        <f t="shared" si="10"/>
        <v/>
      </c>
      <c r="R108" s="80"/>
      <c r="S108" s="102"/>
      <c r="T108" s="175" t="str">
        <f t="shared" si="24"/>
        <v/>
      </c>
      <c r="U108" s="179"/>
      <c r="V108" s="104"/>
      <c r="W108" s="178" t="str">
        <f t="shared" si="22"/>
        <v/>
      </c>
      <c r="X108" s="179"/>
      <c r="Y108" s="104"/>
      <c r="Z108" s="106" t="str">
        <f t="shared" si="23"/>
        <v/>
      </c>
      <c r="AA108" s="52"/>
      <c r="AB108" s="182" t="str">
        <f t="shared" si="26"/>
        <v/>
      </c>
      <c r="AC108" s="80"/>
      <c r="AD108" s="80"/>
      <c r="AE108" s="80"/>
      <c r="AF108" s="80"/>
      <c r="AG108" s="80"/>
      <c r="AH108" s="80"/>
      <c r="AI108" s="80"/>
      <c r="AJ108" s="80"/>
      <c r="AK108" s="80"/>
      <c r="AL108" s="80"/>
      <c r="AM108" s="80"/>
      <c r="AN108" s="80"/>
      <c r="AO108" s="80"/>
      <c r="AP108" s="80"/>
      <c r="AQ108" s="107" t="str">
        <f t="shared" si="27"/>
        <v/>
      </c>
      <c r="AR108" s="473" t="str">
        <f t="shared" si="28"/>
        <v/>
      </c>
      <c r="AS108" s="473"/>
      <c r="BG108" s="108">
        <f t="shared" si="30"/>
        <v>0</v>
      </c>
      <c r="BH108" s="109">
        <f t="shared" si="29"/>
        <v>0</v>
      </c>
      <c r="BI108" s="110">
        <f t="shared" si="31"/>
        <v>0</v>
      </c>
    </row>
    <row r="109" spans="1:65" s="8" customFormat="1" ht="17" x14ac:dyDescent="0.2">
      <c r="A109" s="107">
        <v>70</v>
      </c>
      <c r="B109" s="159"/>
      <c r="C109" s="91"/>
      <c r="D109" s="80"/>
      <c r="E109" s="80"/>
      <c r="F109" s="81" t="str">
        <f t="shared" si="25"/>
        <v/>
      </c>
      <c r="G109" s="80"/>
      <c r="H109" s="80"/>
      <c r="I109" s="80"/>
      <c r="J109" s="80"/>
      <c r="K109" s="80"/>
      <c r="L109" s="80"/>
      <c r="M109" s="80"/>
      <c r="N109" s="80"/>
      <c r="O109" s="80"/>
      <c r="P109" s="80"/>
      <c r="Q109" s="81" t="str">
        <f t="shared" si="10"/>
        <v/>
      </c>
      <c r="R109" s="80"/>
      <c r="S109" s="102"/>
      <c r="T109" s="175" t="str">
        <f t="shared" si="24"/>
        <v/>
      </c>
      <c r="U109" s="179"/>
      <c r="V109" s="104"/>
      <c r="W109" s="178" t="str">
        <f t="shared" si="22"/>
        <v/>
      </c>
      <c r="X109" s="179"/>
      <c r="Y109" s="104"/>
      <c r="Z109" s="106" t="str">
        <f t="shared" si="23"/>
        <v/>
      </c>
      <c r="AA109" s="52"/>
      <c r="AB109" s="182" t="str">
        <f t="shared" si="26"/>
        <v/>
      </c>
      <c r="AC109" s="80"/>
      <c r="AD109" s="80"/>
      <c r="AE109" s="80"/>
      <c r="AF109" s="80"/>
      <c r="AG109" s="80"/>
      <c r="AH109" s="80"/>
      <c r="AI109" s="80"/>
      <c r="AJ109" s="80"/>
      <c r="AK109" s="80"/>
      <c r="AL109" s="80"/>
      <c r="AM109" s="80"/>
      <c r="AN109" s="80"/>
      <c r="AO109" s="80"/>
      <c r="AP109" s="80"/>
      <c r="AQ109" s="107" t="str">
        <f t="shared" si="27"/>
        <v/>
      </c>
      <c r="AR109" s="473" t="str">
        <f t="shared" si="28"/>
        <v/>
      </c>
      <c r="AS109" s="473"/>
      <c r="BG109" s="108">
        <f t="shared" si="30"/>
        <v>0</v>
      </c>
      <c r="BH109" s="109">
        <f t="shared" si="29"/>
        <v>0</v>
      </c>
      <c r="BI109" s="110">
        <f t="shared" si="31"/>
        <v>0</v>
      </c>
    </row>
    <row r="110" spans="1:65" s="8" customFormat="1" ht="17" x14ac:dyDescent="0.2">
      <c r="A110" s="107">
        <v>71</v>
      </c>
      <c r="B110" s="159"/>
      <c r="C110" s="91"/>
      <c r="D110" s="80"/>
      <c r="E110" s="80"/>
      <c r="F110" s="81" t="str">
        <f t="shared" si="25"/>
        <v/>
      </c>
      <c r="G110" s="80"/>
      <c r="H110" s="80"/>
      <c r="I110" s="80"/>
      <c r="J110" s="80"/>
      <c r="K110" s="80"/>
      <c r="L110" s="80"/>
      <c r="M110" s="80"/>
      <c r="N110" s="80"/>
      <c r="O110" s="80"/>
      <c r="P110" s="80"/>
      <c r="Q110" s="81" t="str">
        <f t="shared" si="10"/>
        <v/>
      </c>
      <c r="R110" s="80"/>
      <c r="S110" s="102"/>
      <c r="T110" s="175" t="str">
        <f t="shared" si="24"/>
        <v/>
      </c>
      <c r="U110" s="179"/>
      <c r="V110" s="104"/>
      <c r="W110" s="178" t="str">
        <f t="shared" si="22"/>
        <v/>
      </c>
      <c r="X110" s="179"/>
      <c r="Y110" s="104"/>
      <c r="Z110" s="106" t="str">
        <f t="shared" si="23"/>
        <v/>
      </c>
      <c r="AA110" s="52"/>
      <c r="AB110" s="182" t="str">
        <f t="shared" si="26"/>
        <v/>
      </c>
      <c r="AC110" s="80"/>
      <c r="AD110" s="80"/>
      <c r="AE110" s="80"/>
      <c r="AF110" s="80"/>
      <c r="AG110" s="80"/>
      <c r="AH110" s="80"/>
      <c r="AI110" s="80"/>
      <c r="AJ110" s="80"/>
      <c r="AK110" s="80"/>
      <c r="AL110" s="80"/>
      <c r="AM110" s="80"/>
      <c r="AN110" s="80"/>
      <c r="AO110" s="80"/>
      <c r="AP110" s="80"/>
      <c r="AQ110" s="107" t="str">
        <f t="shared" si="27"/>
        <v/>
      </c>
      <c r="AR110" s="473" t="str">
        <f t="shared" si="28"/>
        <v/>
      </c>
      <c r="AS110" s="473"/>
      <c r="BG110" s="108">
        <f t="shared" si="30"/>
        <v>0</v>
      </c>
      <c r="BH110" s="109">
        <f t="shared" si="29"/>
        <v>0</v>
      </c>
      <c r="BI110" s="110">
        <f t="shared" si="31"/>
        <v>0</v>
      </c>
    </row>
    <row r="111" spans="1:65" s="8" customFormat="1" ht="17" x14ac:dyDescent="0.2">
      <c r="A111" s="107">
        <v>72</v>
      </c>
      <c r="B111" s="159"/>
      <c r="C111" s="91"/>
      <c r="D111" s="80"/>
      <c r="E111" s="80"/>
      <c r="F111" s="81" t="str">
        <f t="shared" si="25"/>
        <v/>
      </c>
      <c r="G111" s="80"/>
      <c r="H111" s="80"/>
      <c r="I111" s="80"/>
      <c r="J111" s="80"/>
      <c r="K111" s="80"/>
      <c r="L111" s="80"/>
      <c r="M111" s="80"/>
      <c r="N111" s="80"/>
      <c r="O111" s="80"/>
      <c r="P111" s="80"/>
      <c r="Q111" s="81" t="str">
        <f t="shared" si="10"/>
        <v/>
      </c>
      <c r="R111" s="80"/>
      <c r="S111" s="102"/>
      <c r="T111" s="175" t="str">
        <f t="shared" si="24"/>
        <v/>
      </c>
      <c r="U111" s="179"/>
      <c r="V111" s="104"/>
      <c r="W111" s="178" t="str">
        <f t="shared" si="22"/>
        <v/>
      </c>
      <c r="X111" s="179"/>
      <c r="Y111" s="104"/>
      <c r="Z111" s="106" t="str">
        <f t="shared" si="23"/>
        <v/>
      </c>
      <c r="AA111" s="52"/>
      <c r="AB111" s="182" t="str">
        <f t="shared" si="26"/>
        <v/>
      </c>
      <c r="AC111" s="80"/>
      <c r="AD111" s="80"/>
      <c r="AE111" s="80"/>
      <c r="AF111" s="80"/>
      <c r="AG111" s="80"/>
      <c r="AH111" s="80"/>
      <c r="AI111" s="80"/>
      <c r="AJ111" s="80"/>
      <c r="AK111" s="80"/>
      <c r="AL111" s="80"/>
      <c r="AM111" s="80"/>
      <c r="AN111" s="80"/>
      <c r="AO111" s="80"/>
      <c r="AP111" s="80"/>
      <c r="AQ111" s="107" t="str">
        <f t="shared" si="27"/>
        <v/>
      </c>
      <c r="AR111" s="473" t="str">
        <f t="shared" si="28"/>
        <v/>
      </c>
      <c r="AS111" s="473"/>
      <c r="BG111" s="108">
        <f t="shared" si="30"/>
        <v>0</v>
      </c>
      <c r="BH111" s="109">
        <f t="shared" si="29"/>
        <v>0</v>
      </c>
      <c r="BI111" s="110">
        <f t="shared" si="31"/>
        <v>0</v>
      </c>
    </row>
    <row r="112" spans="1:65" s="8" customFormat="1" ht="17" x14ac:dyDescent="0.2">
      <c r="A112" s="107">
        <v>73</v>
      </c>
      <c r="B112" s="159"/>
      <c r="C112" s="91"/>
      <c r="D112" s="80"/>
      <c r="E112" s="80"/>
      <c r="F112" s="81" t="str">
        <f t="shared" si="25"/>
        <v/>
      </c>
      <c r="G112" s="80"/>
      <c r="H112" s="80"/>
      <c r="I112" s="80"/>
      <c r="J112" s="80"/>
      <c r="K112" s="80"/>
      <c r="L112" s="80"/>
      <c r="M112" s="80"/>
      <c r="N112" s="80"/>
      <c r="O112" s="80"/>
      <c r="P112" s="80"/>
      <c r="Q112" s="81" t="str">
        <f t="shared" si="10"/>
        <v/>
      </c>
      <c r="R112" s="80"/>
      <c r="S112" s="102"/>
      <c r="T112" s="175" t="str">
        <f t="shared" si="24"/>
        <v/>
      </c>
      <c r="U112" s="179"/>
      <c r="V112" s="104"/>
      <c r="W112" s="178" t="str">
        <f t="shared" si="22"/>
        <v/>
      </c>
      <c r="X112" s="179"/>
      <c r="Y112" s="104"/>
      <c r="Z112" s="106" t="str">
        <f t="shared" si="23"/>
        <v/>
      </c>
      <c r="AA112" s="52"/>
      <c r="AB112" s="182" t="str">
        <f t="shared" si="26"/>
        <v/>
      </c>
      <c r="AC112" s="80"/>
      <c r="AD112" s="80"/>
      <c r="AE112" s="80"/>
      <c r="AF112" s="80"/>
      <c r="AG112" s="80"/>
      <c r="AH112" s="80"/>
      <c r="AI112" s="80"/>
      <c r="AJ112" s="80"/>
      <c r="AK112" s="80"/>
      <c r="AL112" s="80"/>
      <c r="AM112" s="80"/>
      <c r="AN112" s="80"/>
      <c r="AO112" s="80"/>
      <c r="AP112" s="80"/>
      <c r="AQ112" s="107" t="str">
        <f t="shared" si="27"/>
        <v/>
      </c>
      <c r="AR112" s="473" t="str">
        <f t="shared" si="28"/>
        <v/>
      </c>
      <c r="AS112" s="473"/>
      <c r="BG112" s="108">
        <f t="shared" si="30"/>
        <v>0</v>
      </c>
      <c r="BH112" s="109">
        <f t="shared" si="29"/>
        <v>0</v>
      </c>
      <c r="BI112" s="110">
        <f t="shared" si="31"/>
        <v>0</v>
      </c>
    </row>
    <row r="113" spans="1:61" s="8" customFormat="1" ht="17" x14ac:dyDescent="0.2">
      <c r="A113" s="107">
        <v>74</v>
      </c>
      <c r="B113" s="159"/>
      <c r="C113" s="91"/>
      <c r="D113" s="80"/>
      <c r="E113" s="80"/>
      <c r="F113" s="81" t="str">
        <f t="shared" si="25"/>
        <v/>
      </c>
      <c r="G113" s="80"/>
      <c r="H113" s="80"/>
      <c r="I113" s="80"/>
      <c r="J113" s="80"/>
      <c r="K113" s="80"/>
      <c r="L113" s="80"/>
      <c r="M113" s="80"/>
      <c r="N113" s="80"/>
      <c r="O113" s="80"/>
      <c r="P113" s="80"/>
      <c r="Q113" s="81" t="str">
        <f t="shared" si="10"/>
        <v/>
      </c>
      <c r="R113" s="80"/>
      <c r="S113" s="102"/>
      <c r="T113" s="175" t="str">
        <f t="shared" si="24"/>
        <v/>
      </c>
      <c r="U113" s="179"/>
      <c r="V113" s="104"/>
      <c r="W113" s="178" t="str">
        <f t="shared" si="22"/>
        <v/>
      </c>
      <c r="X113" s="179"/>
      <c r="Y113" s="104"/>
      <c r="Z113" s="106" t="str">
        <f t="shared" si="23"/>
        <v/>
      </c>
      <c r="AA113" s="52"/>
      <c r="AB113" s="182" t="str">
        <f t="shared" si="26"/>
        <v/>
      </c>
      <c r="AC113" s="80"/>
      <c r="AD113" s="80"/>
      <c r="AE113" s="80"/>
      <c r="AF113" s="80"/>
      <c r="AG113" s="80"/>
      <c r="AH113" s="80"/>
      <c r="AI113" s="80"/>
      <c r="AJ113" s="80"/>
      <c r="AK113" s="80"/>
      <c r="AL113" s="80"/>
      <c r="AM113" s="80"/>
      <c r="AN113" s="80"/>
      <c r="AO113" s="80"/>
      <c r="AP113" s="80"/>
      <c r="AQ113" s="107" t="str">
        <f t="shared" si="27"/>
        <v/>
      </c>
      <c r="AR113" s="473" t="str">
        <f t="shared" si="28"/>
        <v/>
      </c>
      <c r="AS113" s="473"/>
      <c r="BG113" s="108">
        <f t="shared" si="30"/>
        <v>0</v>
      </c>
      <c r="BH113" s="109">
        <f t="shared" si="29"/>
        <v>0</v>
      </c>
      <c r="BI113" s="110">
        <f t="shared" si="31"/>
        <v>0</v>
      </c>
    </row>
    <row r="114" spans="1:61" s="8" customFormat="1" ht="17" x14ac:dyDescent="0.2">
      <c r="A114" s="107">
        <v>75</v>
      </c>
      <c r="B114" s="159"/>
      <c r="C114" s="91"/>
      <c r="D114" s="80"/>
      <c r="E114" s="80"/>
      <c r="F114" s="81" t="str">
        <f t="shared" si="25"/>
        <v/>
      </c>
      <c r="G114" s="80"/>
      <c r="H114" s="80"/>
      <c r="I114" s="80"/>
      <c r="J114" s="80"/>
      <c r="K114" s="80"/>
      <c r="L114" s="80"/>
      <c r="M114" s="80"/>
      <c r="N114" s="80"/>
      <c r="O114" s="80"/>
      <c r="P114" s="80"/>
      <c r="Q114" s="81" t="str">
        <f t="shared" si="10"/>
        <v/>
      </c>
      <c r="R114" s="80"/>
      <c r="S114" s="102"/>
      <c r="T114" s="175" t="str">
        <f t="shared" si="24"/>
        <v/>
      </c>
      <c r="U114" s="179"/>
      <c r="V114" s="104"/>
      <c r="W114" s="178" t="str">
        <f t="shared" si="22"/>
        <v/>
      </c>
      <c r="X114" s="179"/>
      <c r="Y114" s="104"/>
      <c r="Z114" s="106" t="str">
        <f t="shared" si="23"/>
        <v/>
      </c>
      <c r="AA114" s="52"/>
      <c r="AB114" s="182" t="str">
        <f t="shared" si="26"/>
        <v/>
      </c>
      <c r="AC114" s="80"/>
      <c r="AD114" s="80"/>
      <c r="AE114" s="80"/>
      <c r="AF114" s="80"/>
      <c r="AG114" s="80"/>
      <c r="AH114" s="80"/>
      <c r="AI114" s="80"/>
      <c r="AJ114" s="80"/>
      <c r="AK114" s="80"/>
      <c r="AL114" s="80"/>
      <c r="AM114" s="80"/>
      <c r="AN114" s="80"/>
      <c r="AO114" s="80"/>
      <c r="AP114" s="80"/>
      <c r="AQ114" s="107" t="str">
        <f t="shared" si="27"/>
        <v/>
      </c>
      <c r="AR114" s="473" t="str">
        <f t="shared" si="28"/>
        <v/>
      </c>
      <c r="AS114" s="473"/>
      <c r="BG114" s="108">
        <f t="shared" si="30"/>
        <v>0</v>
      </c>
      <c r="BH114" s="109">
        <f t="shared" si="29"/>
        <v>0</v>
      </c>
      <c r="BI114" s="110">
        <f t="shared" si="31"/>
        <v>0</v>
      </c>
    </row>
    <row r="115" spans="1:61" s="8" customFormat="1" x14ac:dyDescent="0.2">
      <c r="B115" s="83"/>
      <c r="C115" s="84"/>
      <c r="D115" s="85"/>
      <c r="E115" s="85"/>
      <c r="F115" s="86" t="str">
        <f t="shared" si="25"/>
        <v/>
      </c>
      <c r="G115" s="52"/>
      <c r="H115" s="52"/>
      <c r="I115" s="52"/>
      <c r="J115" s="52"/>
      <c r="K115" s="52"/>
      <c r="L115" s="52"/>
      <c r="M115" s="52"/>
      <c r="N115" s="52"/>
      <c r="O115" s="52"/>
      <c r="P115" s="52"/>
      <c r="Q115" s="87" t="str">
        <f t="shared" ref="Q115:Q165" si="32">IF(B115="","",B115)</f>
        <v/>
      </c>
      <c r="R115" s="52"/>
      <c r="S115" s="52"/>
      <c r="T115" s="52"/>
      <c r="U115" s="52"/>
      <c r="V115" s="52"/>
      <c r="W115" s="52"/>
      <c r="X115" s="52"/>
      <c r="Y115" s="52"/>
      <c r="Z115" s="52"/>
      <c r="AA115" s="52"/>
      <c r="AB115" s="87" t="str">
        <f t="shared" si="26"/>
        <v/>
      </c>
      <c r="AC115" s="52"/>
      <c r="AD115" s="52"/>
      <c r="AE115" s="52"/>
      <c r="AF115" s="52"/>
      <c r="AG115" s="52"/>
      <c r="AH115" s="52"/>
      <c r="AI115" s="52"/>
      <c r="AJ115" s="52"/>
      <c r="AK115" s="52"/>
      <c r="AL115" s="52"/>
      <c r="AM115" s="52"/>
      <c r="AN115" s="52"/>
      <c r="AO115" s="52"/>
      <c r="AP115" s="53"/>
      <c r="AQ115" s="53"/>
      <c r="AR115" s="409" t="str">
        <f t="shared" si="28"/>
        <v/>
      </c>
      <c r="AS115" s="409"/>
      <c r="BG115" s="58" t="str">
        <f t="shared" ref="BG115:BG165" si="33">IF(OR(AND($C$39&gt;$C115,$C115&lt;&gt;""),AND($D$39&gt;$D115,$D115&lt;&gt;""),AND($E$39&gt;$E115,$E115&lt;&gt;""),AND($G$39&gt;$G115,$G115&lt;&gt;""),AND($H$39&gt;$H115,$H115&lt;&gt;""),AND($I$39&gt;$I115,$I115&lt;&gt;""),AND($J$39&gt;$J115,$J115&lt;&gt;""),AND($K$39&gt;$K115,$K115&lt;&gt;""),AND($L$39&gt;$L115,$L115&lt;&gt;""),AND($M$39&gt;$M115,$M115&lt;&gt;""),AND($N$39&gt;$N115,$N115&lt;&gt;""),AND($O$39&gt;$O115,$O115&lt;&gt;""),AND($P$39&gt;$P115,$P115&lt;&gt;""),AND($R$39&gt;$R115,$R115&lt;&gt;""),AND($U$39&gt;$U115,$U115&lt;&gt;""),AND($X$39&gt;$X115,$X115&lt;&gt;""),AND($AC$39&gt;$AC115,$AC115&lt;&gt;""),AND($AD$39&gt;$AD115,$AD115&lt;&gt;""),AND($AE$39&gt;$AE115,$AE115&lt;&gt;""),AND($AF$39&gt;$AF115,$AF115&lt;&gt;""),AND($AG$39&gt;$AG115,$AG115&lt;&gt;""),AND($AH$39&gt;$AH115,$AH115&lt;&gt;""),AND($AI$39&gt;$AI115,$AI115&lt;&gt;""),AND($AJ$39&gt;$AJ115,$AJ115&lt;&gt;""),AND($AK$39&gt;$AK115,$AK115&lt;&gt;""),AND($AL$39&gt;$AL115,$AL115&lt;&gt;""),AND($AM$39&gt;$AM115,$AM115&lt;&gt;""),AND($AN$39&gt;$AN115,$AN115&lt;&gt;""),AND($AO$39&gt;$AO115,$AO115&lt;&gt;""),AND($AP$39&gt;$AP115,$AP115&lt;&gt;"")),1,"")</f>
        <v/>
      </c>
      <c r="BH115" s="109"/>
    </row>
    <row r="116" spans="1:61" s="8" customFormat="1" x14ac:dyDescent="0.2">
      <c r="B116" s="83"/>
      <c r="C116" s="84"/>
      <c r="D116" s="85"/>
      <c r="E116" s="85"/>
      <c r="F116" s="86" t="str">
        <f t="shared" si="25"/>
        <v/>
      </c>
      <c r="G116" s="52"/>
      <c r="H116" s="52"/>
      <c r="I116" s="52"/>
      <c r="J116" s="52"/>
      <c r="K116" s="52"/>
      <c r="L116" s="52"/>
      <c r="M116" s="52"/>
      <c r="N116" s="52"/>
      <c r="O116" s="52"/>
      <c r="P116" s="52"/>
      <c r="Q116" s="87" t="str">
        <f t="shared" si="32"/>
        <v/>
      </c>
      <c r="R116" s="52"/>
      <c r="S116" s="52"/>
      <c r="T116" s="52"/>
      <c r="U116" s="52"/>
      <c r="V116" s="52"/>
      <c r="W116" s="52"/>
      <c r="X116" s="52"/>
      <c r="Y116" s="52"/>
      <c r="Z116" s="52"/>
      <c r="AA116" s="52"/>
      <c r="AB116" s="87" t="str">
        <f t="shared" si="26"/>
        <v/>
      </c>
      <c r="AC116" s="52"/>
      <c r="AD116" s="52"/>
      <c r="AE116" s="52"/>
      <c r="AF116" s="52"/>
      <c r="AG116" s="52"/>
      <c r="AH116" s="52"/>
      <c r="AI116" s="52"/>
      <c r="AJ116" s="52"/>
      <c r="AK116" s="52"/>
      <c r="AL116" s="52"/>
      <c r="AM116" s="52"/>
      <c r="AN116" s="52"/>
      <c r="AO116" s="52"/>
      <c r="AP116" s="53"/>
      <c r="AQ116" s="53"/>
      <c r="AR116" s="409" t="str">
        <f t="shared" si="28"/>
        <v/>
      </c>
      <c r="AS116" s="409"/>
      <c r="BG116" s="58" t="str">
        <f t="shared" si="33"/>
        <v/>
      </c>
    </row>
    <row r="117" spans="1:61" s="8" customFormat="1" x14ac:dyDescent="0.2">
      <c r="B117" s="83"/>
      <c r="C117" s="84"/>
      <c r="D117" s="85"/>
      <c r="E117" s="85"/>
      <c r="F117" s="86" t="str">
        <f t="shared" si="25"/>
        <v/>
      </c>
      <c r="G117" s="52"/>
      <c r="H117" s="52"/>
      <c r="I117" s="52"/>
      <c r="J117" s="52"/>
      <c r="K117" s="52"/>
      <c r="L117" s="52"/>
      <c r="M117" s="52"/>
      <c r="N117" s="52"/>
      <c r="O117" s="52"/>
      <c r="P117" s="52"/>
      <c r="Q117" s="87" t="str">
        <f t="shared" si="32"/>
        <v/>
      </c>
      <c r="R117" s="52"/>
      <c r="S117" s="52"/>
      <c r="T117" s="52"/>
      <c r="U117" s="52"/>
      <c r="V117" s="52"/>
      <c r="W117" s="52"/>
      <c r="X117" s="52"/>
      <c r="Y117" s="52"/>
      <c r="Z117" s="52"/>
      <c r="AA117" s="52"/>
      <c r="AB117" s="87" t="str">
        <f t="shared" si="26"/>
        <v/>
      </c>
      <c r="AC117" s="52"/>
      <c r="AD117" s="52"/>
      <c r="AE117" s="52"/>
      <c r="AF117" s="52"/>
      <c r="AG117" s="52"/>
      <c r="AH117" s="52"/>
      <c r="AI117" s="52"/>
      <c r="AJ117" s="52"/>
      <c r="AK117" s="52"/>
      <c r="AL117" s="52"/>
      <c r="AM117" s="52"/>
      <c r="AN117" s="52"/>
      <c r="AO117" s="52"/>
      <c r="AP117" s="53"/>
      <c r="AQ117" s="53"/>
      <c r="AR117" s="409" t="str">
        <f t="shared" si="28"/>
        <v/>
      </c>
      <c r="AS117" s="409"/>
      <c r="BG117" s="58" t="str">
        <f t="shared" si="33"/>
        <v/>
      </c>
    </row>
    <row r="118" spans="1:61" s="8" customFormat="1" x14ac:dyDescent="0.2">
      <c r="B118" s="83"/>
      <c r="C118" s="84"/>
      <c r="D118" s="85"/>
      <c r="E118" s="85"/>
      <c r="F118" s="86" t="str">
        <f t="shared" si="25"/>
        <v/>
      </c>
      <c r="G118" s="52"/>
      <c r="H118" s="52"/>
      <c r="I118" s="52"/>
      <c r="J118" s="52"/>
      <c r="K118" s="52"/>
      <c r="L118" s="52"/>
      <c r="M118" s="52"/>
      <c r="N118" s="52"/>
      <c r="O118" s="52"/>
      <c r="P118" s="52"/>
      <c r="Q118" s="87" t="str">
        <f t="shared" si="32"/>
        <v/>
      </c>
      <c r="R118" s="52"/>
      <c r="S118" s="52"/>
      <c r="T118" s="52"/>
      <c r="U118" s="52"/>
      <c r="V118" s="52"/>
      <c r="W118" s="52"/>
      <c r="X118" s="52"/>
      <c r="Y118" s="52"/>
      <c r="Z118" s="52"/>
      <c r="AA118" s="52"/>
      <c r="AB118" s="87" t="str">
        <f t="shared" si="26"/>
        <v/>
      </c>
      <c r="AC118" s="52"/>
      <c r="AD118" s="52"/>
      <c r="AE118" s="52"/>
      <c r="AF118" s="52"/>
      <c r="AG118" s="52"/>
      <c r="AH118" s="52"/>
      <c r="AI118" s="52"/>
      <c r="AJ118" s="52"/>
      <c r="AK118" s="52"/>
      <c r="AL118" s="52"/>
      <c r="AM118" s="52"/>
      <c r="AN118" s="52"/>
      <c r="AO118" s="52"/>
      <c r="AP118" s="53"/>
      <c r="AQ118" s="53"/>
      <c r="AR118" s="409" t="str">
        <f t="shared" si="28"/>
        <v/>
      </c>
      <c r="AS118" s="409"/>
      <c r="BG118" s="58" t="str">
        <f t="shared" si="33"/>
        <v/>
      </c>
    </row>
    <row r="119" spans="1:61" s="8" customFormat="1" x14ac:dyDescent="0.2">
      <c r="B119" s="83"/>
      <c r="C119" s="84"/>
      <c r="D119" s="85"/>
      <c r="E119" s="85"/>
      <c r="F119" s="86" t="str">
        <f t="shared" si="25"/>
        <v/>
      </c>
      <c r="G119" s="52"/>
      <c r="H119" s="52"/>
      <c r="I119" s="52"/>
      <c r="J119" s="52"/>
      <c r="K119" s="52"/>
      <c r="L119" s="52"/>
      <c r="M119" s="52"/>
      <c r="N119" s="52"/>
      <c r="O119" s="52"/>
      <c r="P119" s="52"/>
      <c r="Q119" s="87" t="str">
        <f t="shared" si="32"/>
        <v/>
      </c>
      <c r="R119" s="52"/>
      <c r="S119" s="52"/>
      <c r="T119" s="52"/>
      <c r="U119" s="52"/>
      <c r="V119" s="52"/>
      <c r="W119" s="52"/>
      <c r="X119" s="52"/>
      <c r="Y119" s="52"/>
      <c r="Z119" s="52"/>
      <c r="AA119" s="52"/>
      <c r="AB119" s="87" t="str">
        <f t="shared" si="26"/>
        <v/>
      </c>
      <c r="AC119" s="52"/>
      <c r="AD119" s="52"/>
      <c r="AE119" s="52"/>
      <c r="AF119" s="52"/>
      <c r="AG119" s="52"/>
      <c r="AH119" s="52"/>
      <c r="AI119" s="52"/>
      <c r="AJ119" s="52"/>
      <c r="AK119" s="52"/>
      <c r="AL119" s="52"/>
      <c r="AM119" s="52"/>
      <c r="AN119" s="52"/>
      <c r="AO119" s="52"/>
      <c r="AP119" s="53"/>
      <c r="AQ119" s="53"/>
      <c r="AR119" s="409" t="str">
        <f t="shared" si="28"/>
        <v/>
      </c>
      <c r="AS119" s="409"/>
      <c r="BG119" s="58" t="str">
        <f t="shared" si="33"/>
        <v/>
      </c>
    </row>
    <row r="120" spans="1:61" s="8" customFormat="1" x14ac:dyDescent="0.2">
      <c r="B120" s="83"/>
      <c r="C120" s="84"/>
      <c r="D120" s="85"/>
      <c r="E120" s="85"/>
      <c r="F120" s="86" t="str">
        <f t="shared" si="25"/>
        <v/>
      </c>
      <c r="G120" s="52"/>
      <c r="H120" s="52"/>
      <c r="I120" s="52"/>
      <c r="J120" s="52"/>
      <c r="K120" s="52"/>
      <c r="L120" s="52"/>
      <c r="M120" s="52"/>
      <c r="N120" s="52"/>
      <c r="O120" s="52"/>
      <c r="P120" s="52"/>
      <c r="Q120" s="87" t="str">
        <f t="shared" si="32"/>
        <v/>
      </c>
      <c r="R120" s="52"/>
      <c r="S120" s="52"/>
      <c r="T120" s="52"/>
      <c r="U120" s="52"/>
      <c r="V120" s="52"/>
      <c r="W120" s="52"/>
      <c r="X120" s="52"/>
      <c r="Y120" s="52"/>
      <c r="Z120" s="52"/>
      <c r="AA120" s="52"/>
      <c r="AB120" s="87" t="str">
        <f t="shared" si="26"/>
        <v/>
      </c>
      <c r="AC120" s="52"/>
      <c r="AD120" s="52"/>
      <c r="AE120" s="52"/>
      <c r="AF120" s="52"/>
      <c r="AG120" s="52"/>
      <c r="AH120" s="52"/>
      <c r="AI120" s="52"/>
      <c r="AJ120" s="52"/>
      <c r="AK120" s="52"/>
      <c r="AL120" s="52"/>
      <c r="AM120" s="52"/>
      <c r="AN120" s="52"/>
      <c r="AO120" s="52"/>
      <c r="AP120" s="53"/>
      <c r="AQ120" s="53"/>
      <c r="AR120" s="409" t="str">
        <f t="shared" si="28"/>
        <v/>
      </c>
      <c r="AS120" s="409"/>
      <c r="BG120" s="58" t="str">
        <f t="shared" si="33"/>
        <v/>
      </c>
    </row>
    <row r="121" spans="1:61" s="8" customFormat="1" x14ac:dyDescent="0.2">
      <c r="B121" s="83"/>
      <c r="C121" s="84"/>
      <c r="D121" s="85"/>
      <c r="E121" s="85"/>
      <c r="F121" s="86" t="str">
        <f t="shared" si="25"/>
        <v/>
      </c>
      <c r="G121" s="52"/>
      <c r="H121" s="52"/>
      <c r="I121" s="52"/>
      <c r="J121" s="52"/>
      <c r="K121" s="52"/>
      <c r="L121" s="52"/>
      <c r="M121" s="52"/>
      <c r="N121" s="52"/>
      <c r="O121" s="52"/>
      <c r="P121" s="52"/>
      <c r="Q121" s="87" t="str">
        <f t="shared" si="32"/>
        <v/>
      </c>
      <c r="R121" s="52"/>
      <c r="S121" s="52"/>
      <c r="T121" s="52"/>
      <c r="U121" s="52"/>
      <c r="V121" s="52"/>
      <c r="W121" s="52"/>
      <c r="X121" s="52"/>
      <c r="Y121" s="52"/>
      <c r="Z121" s="52"/>
      <c r="AA121" s="52"/>
      <c r="AB121" s="87" t="str">
        <f t="shared" si="26"/>
        <v/>
      </c>
      <c r="AC121" s="52"/>
      <c r="AD121" s="52"/>
      <c r="AE121" s="52"/>
      <c r="AF121" s="52"/>
      <c r="AG121" s="52"/>
      <c r="AH121" s="52"/>
      <c r="AI121" s="52"/>
      <c r="AJ121" s="52"/>
      <c r="AK121" s="52"/>
      <c r="AL121" s="52"/>
      <c r="AM121" s="52"/>
      <c r="AN121" s="52"/>
      <c r="AO121" s="52"/>
      <c r="AP121" s="53"/>
      <c r="AQ121" s="53"/>
      <c r="AR121" s="409" t="str">
        <f t="shared" si="28"/>
        <v/>
      </c>
      <c r="AS121" s="409"/>
      <c r="BG121" s="58" t="str">
        <f t="shared" si="33"/>
        <v/>
      </c>
    </row>
    <row r="122" spans="1:61" s="8" customFormat="1" x14ac:dyDescent="0.2">
      <c r="B122" s="83"/>
      <c r="C122" s="84"/>
      <c r="D122" s="85"/>
      <c r="E122" s="85"/>
      <c r="F122" s="86" t="str">
        <f t="shared" si="25"/>
        <v/>
      </c>
      <c r="G122" s="52"/>
      <c r="H122" s="52"/>
      <c r="I122" s="52"/>
      <c r="J122" s="52"/>
      <c r="K122" s="52"/>
      <c r="L122" s="52"/>
      <c r="M122" s="52"/>
      <c r="N122" s="52"/>
      <c r="O122" s="52"/>
      <c r="P122" s="52"/>
      <c r="Q122" s="87" t="str">
        <f t="shared" si="32"/>
        <v/>
      </c>
      <c r="R122" s="52"/>
      <c r="S122" s="52"/>
      <c r="T122" s="52"/>
      <c r="U122" s="52"/>
      <c r="V122" s="52"/>
      <c r="W122" s="52"/>
      <c r="X122" s="52"/>
      <c r="Y122" s="52"/>
      <c r="Z122" s="52"/>
      <c r="AA122" s="52"/>
      <c r="AB122" s="87" t="str">
        <f t="shared" si="26"/>
        <v/>
      </c>
      <c r="AC122" s="52"/>
      <c r="AD122" s="52"/>
      <c r="AE122" s="52"/>
      <c r="AF122" s="52"/>
      <c r="AG122" s="52"/>
      <c r="AH122" s="52"/>
      <c r="AI122" s="52"/>
      <c r="AJ122" s="52"/>
      <c r="AK122" s="52"/>
      <c r="AL122" s="52"/>
      <c r="AM122" s="52"/>
      <c r="AN122" s="52"/>
      <c r="AO122" s="52"/>
      <c r="AP122" s="53"/>
      <c r="AQ122" s="53"/>
      <c r="AR122" s="409" t="str">
        <f t="shared" si="28"/>
        <v/>
      </c>
      <c r="AS122" s="409"/>
      <c r="BG122" s="58" t="str">
        <f t="shared" si="33"/>
        <v/>
      </c>
    </row>
    <row r="123" spans="1:61" s="8" customFormat="1" x14ac:dyDescent="0.2">
      <c r="B123" s="83"/>
      <c r="C123" s="84"/>
      <c r="D123" s="85"/>
      <c r="E123" s="85"/>
      <c r="F123" s="86" t="str">
        <f t="shared" si="25"/>
        <v/>
      </c>
      <c r="G123" s="52"/>
      <c r="H123" s="52"/>
      <c r="I123" s="52"/>
      <c r="J123" s="52"/>
      <c r="K123" s="52"/>
      <c r="L123" s="52"/>
      <c r="M123" s="52"/>
      <c r="N123" s="52"/>
      <c r="O123" s="52"/>
      <c r="P123" s="52"/>
      <c r="Q123" s="87" t="str">
        <f t="shared" si="32"/>
        <v/>
      </c>
      <c r="R123" s="52"/>
      <c r="S123" s="52"/>
      <c r="T123" s="52"/>
      <c r="U123" s="52"/>
      <c r="V123" s="52"/>
      <c r="W123" s="52"/>
      <c r="X123" s="52"/>
      <c r="Y123" s="52"/>
      <c r="Z123" s="52"/>
      <c r="AA123" s="52"/>
      <c r="AB123" s="87" t="str">
        <f t="shared" si="26"/>
        <v/>
      </c>
      <c r="AC123" s="52"/>
      <c r="AD123" s="52"/>
      <c r="AE123" s="52"/>
      <c r="AF123" s="52"/>
      <c r="AG123" s="52"/>
      <c r="AH123" s="52"/>
      <c r="AI123" s="52"/>
      <c r="AJ123" s="52"/>
      <c r="AK123" s="52"/>
      <c r="AL123" s="52"/>
      <c r="AM123" s="52"/>
      <c r="AN123" s="52"/>
      <c r="AO123" s="52"/>
      <c r="AP123" s="53"/>
      <c r="AQ123" s="53"/>
      <c r="AR123" s="409" t="str">
        <f t="shared" si="28"/>
        <v/>
      </c>
      <c r="AS123" s="409"/>
      <c r="BG123" s="58" t="str">
        <f t="shared" si="33"/>
        <v/>
      </c>
    </row>
    <row r="124" spans="1:61" s="8" customFormat="1" x14ac:dyDescent="0.2">
      <c r="B124" s="83"/>
      <c r="C124" s="84"/>
      <c r="D124" s="85"/>
      <c r="E124" s="85"/>
      <c r="F124" s="86" t="str">
        <f t="shared" si="25"/>
        <v/>
      </c>
      <c r="G124" s="52"/>
      <c r="H124" s="52"/>
      <c r="I124" s="52"/>
      <c r="J124" s="52"/>
      <c r="K124" s="52"/>
      <c r="L124" s="52"/>
      <c r="M124" s="52"/>
      <c r="N124" s="52"/>
      <c r="O124" s="52"/>
      <c r="P124" s="52"/>
      <c r="Q124" s="87" t="str">
        <f t="shared" si="32"/>
        <v/>
      </c>
      <c r="R124" s="52"/>
      <c r="S124" s="52"/>
      <c r="T124" s="52"/>
      <c r="U124" s="52"/>
      <c r="V124" s="52"/>
      <c r="W124" s="52"/>
      <c r="X124" s="52"/>
      <c r="Y124" s="52"/>
      <c r="Z124" s="52"/>
      <c r="AA124" s="52"/>
      <c r="AB124" s="87" t="str">
        <f t="shared" si="26"/>
        <v/>
      </c>
      <c r="AC124" s="52"/>
      <c r="AD124" s="52"/>
      <c r="AE124" s="52"/>
      <c r="AF124" s="52"/>
      <c r="AG124" s="52"/>
      <c r="AH124" s="52"/>
      <c r="AI124" s="52"/>
      <c r="AJ124" s="52"/>
      <c r="AK124" s="52"/>
      <c r="AL124" s="52"/>
      <c r="AM124" s="52"/>
      <c r="AN124" s="52"/>
      <c r="AO124" s="52"/>
      <c r="AP124" s="53"/>
      <c r="AQ124" s="53"/>
      <c r="AR124" s="409" t="str">
        <f t="shared" si="28"/>
        <v/>
      </c>
      <c r="AS124" s="409"/>
      <c r="BG124" s="58" t="str">
        <f t="shared" si="33"/>
        <v/>
      </c>
    </row>
    <row r="125" spans="1:61" s="8" customFormat="1" x14ac:dyDescent="0.2">
      <c r="B125" s="83"/>
      <c r="C125" s="84"/>
      <c r="D125" s="85"/>
      <c r="E125" s="85"/>
      <c r="F125" s="86" t="str">
        <f t="shared" si="25"/>
        <v/>
      </c>
      <c r="G125" s="52"/>
      <c r="H125" s="52"/>
      <c r="I125" s="52"/>
      <c r="J125" s="52"/>
      <c r="K125" s="52"/>
      <c r="L125" s="52"/>
      <c r="M125" s="52"/>
      <c r="N125" s="52"/>
      <c r="O125" s="52"/>
      <c r="P125" s="52"/>
      <c r="Q125" s="87" t="str">
        <f t="shared" si="32"/>
        <v/>
      </c>
      <c r="R125" s="52"/>
      <c r="S125" s="52"/>
      <c r="T125" s="52"/>
      <c r="U125" s="52"/>
      <c r="V125" s="52"/>
      <c r="W125" s="52"/>
      <c r="X125" s="52"/>
      <c r="Y125" s="52"/>
      <c r="Z125" s="52"/>
      <c r="AA125" s="52"/>
      <c r="AB125" s="87" t="str">
        <f t="shared" si="26"/>
        <v/>
      </c>
      <c r="AC125" s="52"/>
      <c r="AD125" s="52"/>
      <c r="AE125" s="52"/>
      <c r="AF125" s="52"/>
      <c r="AG125" s="52"/>
      <c r="AH125" s="52"/>
      <c r="AI125" s="52"/>
      <c r="AJ125" s="52"/>
      <c r="AK125" s="52"/>
      <c r="AL125" s="52"/>
      <c r="AM125" s="52"/>
      <c r="AN125" s="52"/>
      <c r="AO125" s="52"/>
      <c r="AP125" s="53"/>
      <c r="AQ125" s="53"/>
      <c r="AR125" s="409" t="str">
        <f t="shared" si="28"/>
        <v/>
      </c>
      <c r="AS125" s="409"/>
      <c r="BG125" s="58" t="str">
        <f t="shared" si="33"/>
        <v/>
      </c>
    </row>
    <row r="126" spans="1:61" s="8" customFormat="1" x14ac:dyDescent="0.2">
      <c r="B126" s="83"/>
      <c r="C126" s="84"/>
      <c r="D126" s="85"/>
      <c r="E126" s="85"/>
      <c r="F126" s="86" t="str">
        <f t="shared" si="25"/>
        <v/>
      </c>
      <c r="G126" s="52"/>
      <c r="H126" s="52"/>
      <c r="I126" s="52"/>
      <c r="J126" s="52"/>
      <c r="K126" s="52"/>
      <c r="L126" s="52"/>
      <c r="M126" s="52"/>
      <c r="N126" s="52"/>
      <c r="O126" s="52"/>
      <c r="P126" s="52"/>
      <c r="Q126" s="87" t="str">
        <f t="shared" si="32"/>
        <v/>
      </c>
      <c r="R126" s="52"/>
      <c r="S126" s="52"/>
      <c r="T126" s="52"/>
      <c r="U126" s="52"/>
      <c r="V126" s="52"/>
      <c r="W126" s="52"/>
      <c r="X126" s="52"/>
      <c r="Y126" s="52"/>
      <c r="Z126" s="52"/>
      <c r="AA126" s="52"/>
      <c r="AB126" s="87" t="str">
        <f t="shared" si="26"/>
        <v/>
      </c>
      <c r="AC126" s="52"/>
      <c r="AD126" s="52"/>
      <c r="AE126" s="52"/>
      <c r="AF126" s="52"/>
      <c r="AG126" s="52"/>
      <c r="AH126" s="52"/>
      <c r="AI126" s="52"/>
      <c r="AJ126" s="52"/>
      <c r="AK126" s="52"/>
      <c r="AL126" s="52"/>
      <c r="AM126" s="52"/>
      <c r="AN126" s="52"/>
      <c r="AO126" s="52"/>
      <c r="AP126" s="53"/>
      <c r="AQ126" s="53"/>
      <c r="AR126" s="409" t="str">
        <f t="shared" si="28"/>
        <v/>
      </c>
      <c r="AS126" s="409"/>
      <c r="BG126" s="58" t="str">
        <f t="shared" si="33"/>
        <v/>
      </c>
    </row>
    <row r="127" spans="1:61" s="8" customFormat="1" x14ac:dyDescent="0.2">
      <c r="B127" s="83"/>
      <c r="C127" s="84"/>
      <c r="D127" s="85"/>
      <c r="E127" s="85"/>
      <c r="F127" s="86" t="str">
        <f t="shared" si="25"/>
        <v/>
      </c>
      <c r="G127" s="52"/>
      <c r="H127" s="52"/>
      <c r="I127" s="52"/>
      <c r="J127" s="52"/>
      <c r="K127" s="52"/>
      <c r="L127" s="52"/>
      <c r="M127" s="52"/>
      <c r="N127" s="52"/>
      <c r="O127" s="52"/>
      <c r="P127" s="52"/>
      <c r="Q127" s="87" t="str">
        <f t="shared" si="32"/>
        <v/>
      </c>
      <c r="R127" s="52"/>
      <c r="S127" s="52"/>
      <c r="T127" s="52"/>
      <c r="U127" s="52"/>
      <c r="V127" s="52"/>
      <c r="W127" s="52"/>
      <c r="X127" s="52"/>
      <c r="Y127" s="52"/>
      <c r="Z127" s="52"/>
      <c r="AA127" s="52"/>
      <c r="AB127" s="87" t="str">
        <f t="shared" si="26"/>
        <v/>
      </c>
      <c r="AC127" s="52"/>
      <c r="AD127" s="52"/>
      <c r="AE127" s="52"/>
      <c r="AF127" s="52"/>
      <c r="AG127" s="52"/>
      <c r="AH127" s="52"/>
      <c r="AI127" s="52"/>
      <c r="AJ127" s="52"/>
      <c r="AK127" s="52"/>
      <c r="AL127" s="52"/>
      <c r="AM127" s="52"/>
      <c r="AN127" s="52"/>
      <c r="AO127" s="52"/>
      <c r="AP127" s="53"/>
      <c r="AQ127" s="53"/>
      <c r="AR127" s="409" t="str">
        <f t="shared" si="28"/>
        <v/>
      </c>
      <c r="AS127" s="409"/>
      <c r="BG127" s="58" t="str">
        <f t="shared" si="33"/>
        <v/>
      </c>
    </row>
    <row r="128" spans="1:61" s="8" customFormat="1" x14ac:dyDescent="0.2">
      <c r="B128" s="83"/>
      <c r="C128" s="84"/>
      <c r="D128" s="85"/>
      <c r="E128" s="85"/>
      <c r="F128" s="86" t="str">
        <f t="shared" si="25"/>
        <v/>
      </c>
      <c r="G128" s="52"/>
      <c r="H128" s="52"/>
      <c r="I128" s="52"/>
      <c r="J128" s="52"/>
      <c r="K128" s="52"/>
      <c r="L128" s="52"/>
      <c r="M128" s="52"/>
      <c r="N128" s="52"/>
      <c r="O128" s="52"/>
      <c r="P128" s="52"/>
      <c r="Q128" s="87" t="str">
        <f t="shared" si="32"/>
        <v/>
      </c>
      <c r="R128" s="52"/>
      <c r="S128" s="52"/>
      <c r="T128" s="52"/>
      <c r="U128" s="52"/>
      <c r="V128" s="52"/>
      <c r="W128" s="52"/>
      <c r="X128" s="52"/>
      <c r="Y128" s="52"/>
      <c r="Z128" s="52"/>
      <c r="AA128" s="52"/>
      <c r="AB128" s="87" t="str">
        <f t="shared" si="26"/>
        <v/>
      </c>
      <c r="AC128" s="52"/>
      <c r="AD128" s="52"/>
      <c r="AE128" s="52"/>
      <c r="AF128" s="52"/>
      <c r="AG128" s="52"/>
      <c r="AH128" s="52"/>
      <c r="AI128" s="52"/>
      <c r="AJ128" s="52"/>
      <c r="AK128" s="52"/>
      <c r="AL128" s="52"/>
      <c r="AM128" s="52"/>
      <c r="AN128" s="52"/>
      <c r="AO128" s="52"/>
      <c r="AP128" s="53"/>
      <c r="AQ128" s="53"/>
      <c r="AR128" s="409" t="str">
        <f t="shared" si="28"/>
        <v/>
      </c>
      <c r="AS128" s="409"/>
      <c r="BG128" s="58" t="str">
        <f t="shared" si="33"/>
        <v/>
      </c>
    </row>
    <row r="129" spans="2:59" s="8" customFormat="1" x14ac:dyDescent="0.2">
      <c r="B129" s="83"/>
      <c r="C129" s="84"/>
      <c r="D129" s="85"/>
      <c r="E129" s="85"/>
      <c r="F129" s="86" t="str">
        <f t="shared" si="25"/>
        <v/>
      </c>
      <c r="G129" s="52"/>
      <c r="H129" s="52"/>
      <c r="I129" s="52"/>
      <c r="J129" s="52"/>
      <c r="K129" s="52"/>
      <c r="L129" s="52"/>
      <c r="M129" s="52"/>
      <c r="N129" s="52"/>
      <c r="O129" s="52"/>
      <c r="P129" s="52"/>
      <c r="Q129" s="87" t="str">
        <f>IF(B129="","",B129)</f>
        <v/>
      </c>
      <c r="R129" s="52"/>
      <c r="S129" s="52"/>
      <c r="T129" s="52"/>
      <c r="U129" s="52"/>
      <c r="V129" s="52"/>
      <c r="W129" s="52"/>
      <c r="X129" s="52"/>
      <c r="Y129" s="52"/>
      <c r="Z129" s="52"/>
      <c r="AA129" s="52"/>
      <c r="AB129" s="87" t="str">
        <f t="shared" si="26"/>
        <v/>
      </c>
      <c r="AC129" s="52"/>
      <c r="AD129" s="52"/>
      <c r="AE129" s="52"/>
      <c r="AF129" s="52"/>
      <c r="AG129" s="52"/>
      <c r="AH129" s="52"/>
      <c r="AI129" s="52"/>
      <c r="AJ129" s="52"/>
      <c r="AK129" s="52"/>
      <c r="AL129" s="52"/>
      <c r="AM129" s="52"/>
      <c r="AN129" s="52"/>
      <c r="AO129" s="52"/>
      <c r="AP129" s="53"/>
      <c r="AQ129" s="53"/>
      <c r="AR129" s="409" t="str">
        <f t="shared" si="28"/>
        <v/>
      </c>
      <c r="AS129" s="409"/>
      <c r="BG129" s="58" t="str">
        <f t="shared" si="33"/>
        <v/>
      </c>
    </row>
    <row r="130" spans="2:59" s="8" customFormat="1" x14ac:dyDescent="0.2">
      <c r="B130" s="83"/>
      <c r="C130" s="84"/>
      <c r="D130" s="85"/>
      <c r="E130" s="85"/>
      <c r="F130" s="86" t="str">
        <f t="shared" si="25"/>
        <v/>
      </c>
      <c r="G130" s="52"/>
      <c r="H130" s="52"/>
      <c r="I130" s="52"/>
      <c r="J130" s="52"/>
      <c r="K130" s="52"/>
      <c r="L130" s="52"/>
      <c r="M130" s="52"/>
      <c r="N130" s="52"/>
      <c r="O130" s="52"/>
      <c r="P130" s="52"/>
      <c r="Q130" s="87" t="str">
        <f t="shared" si="32"/>
        <v/>
      </c>
      <c r="R130" s="52"/>
      <c r="S130" s="52"/>
      <c r="T130" s="52"/>
      <c r="U130" s="52"/>
      <c r="V130" s="52"/>
      <c r="W130" s="52"/>
      <c r="X130" s="52"/>
      <c r="Y130" s="52"/>
      <c r="Z130" s="52"/>
      <c r="AA130" s="52"/>
      <c r="AB130" s="87" t="str">
        <f t="shared" si="26"/>
        <v/>
      </c>
      <c r="AC130" s="52"/>
      <c r="AD130" s="52"/>
      <c r="AE130" s="52"/>
      <c r="AF130" s="52"/>
      <c r="AG130" s="52"/>
      <c r="AH130" s="52"/>
      <c r="AI130" s="52"/>
      <c r="AJ130" s="52"/>
      <c r="AK130" s="52"/>
      <c r="AL130" s="52"/>
      <c r="AM130" s="52"/>
      <c r="AN130" s="52"/>
      <c r="AO130" s="52"/>
      <c r="AP130" s="53"/>
      <c r="AQ130" s="53"/>
      <c r="AR130" s="409" t="str">
        <f t="shared" si="28"/>
        <v/>
      </c>
      <c r="AS130" s="409"/>
      <c r="BG130" s="58" t="str">
        <f t="shared" si="33"/>
        <v/>
      </c>
    </row>
    <row r="131" spans="2:59" s="8" customFormat="1" x14ac:dyDescent="0.2">
      <c r="B131" s="83"/>
      <c r="C131" s="84"/>
      <c r="D131" s="85"/>
      <c r="E131" s="85"/>
      <c r="F131" s="86" t="str">
        <f t="shared" si="25"/>
        <v/>
      </c>
      <c r="G131" s="52"/>
      <c r="H131" s="52"/>
      <c r="I131" s="52"/>
      <c r="J131" s="52"/>
      <c r="K131" s="52"/>
      <c r="L131" s="52"/>
      <c r="M131" s="52"/>
      <c r="N131" s="52"/>
      <c r="O131" s="52"/>
      <c r="P131" s="52"/>
      <c r="Q131" s="87" t="str">
        <f t="shared" si="32"/>
        <v/>
      </c>
      <c r="R131" s="52"/>
      <c r="S131" s="52"/>
      <c r="T131" s="52"/>
      <c r="U131" s="52"/>
      <c r="V131" s="52"/>
      <c r="W131" s="52"/>
      <c r="X131" s="52"/>
      <c r="Y131" s="52"/>
      <c r="Z131" s="52"/>
      <c r="AA131" s="52"/>
      <c r="AB131" s="87" t="str">
        <f t="shared" si="26"/>
        <v/>
      </c>
      <c r="AC131" s="52"/>
      <c r="AD131" s="52"/>
      <c r="AE131" s="52"/>
      <c r="AF131" s="52"/>
      <c r="AG131" s="52"/>
      <c r="AH131" s="52"/>
      <c r="AI131" s="52"/>
      <c r="AJ131" s="52"/>
      <c r="AK131" s="52"/>
      <c r="AL131" s="52"/>
      <c r="AM131" s="52"/>
      <c r="AN131" s="52"/>
      <c r="AO131" s="52"/>
      <c r="AP131" s="53"/>
      <c r="AQ131" s="53"/>
      <c r="AR131" s="409" t="str">
        <f t="shared" si="28"/>
        <v/>
      </c>
      <c r="AS131" s="409"/>
      <c r="BG131" s="58" t="str">
        <f t="shared" si="33"/>
        <v/>
      </c>
    </row>
    <row r="132" spans="2:59" s="8" customFormat="1" x14ac:dyDescent="0.2">
      <c r="B132" s="83"/>
      <c r="C132" s="84"/>
      <c r="D132" s="85"/>
      <c r="E132" s="85"/>
      <c r="F132" s="86" t="str">
        <f t="shared" si="25"/>
        <v/>
      </c>
      <c r="G132" s="52"/>
      <c r="H132" s="52"/>
      <c r="I132" s="52"/>
      <c r="J132" s="52"/>
      <c r="K132" s="52"/>
      <c r="L132" s="52"/>
      <c r="M132" s="52"/>
      <c r="N132" s="52"/>
      <c r="O132" s="52"/>
      <c r="P132" s="52"/>
      <c r="Q132" s="87" t="str">
        <f t="shared" si="32"/>
        <v/>
      </c>
      <c r="R132" s="52"/>
      <c r="S132" s="52"/>
      <c r="T132" s="52"/>
      <c r="U132" s="52"/>
      <c r="V132" s="52"/>
      <c r="W132" s="52"/>
      <c r="X132" s="52"/>
      <c r="Y132" s="52"/>
      <c r="Z132" s="52"/>
      <c r="AA132" s="52"/>
      <c r="AB132" s="87" t="str">
        <f t="shared" si="26"/>
        <v/>
      </c>
      <c r="AC132" s="52"/>
      <c r="AD132" s="52"/>
      <c r="AE132" s="52"/>
      <c r="AF132" s="52"/>
      <c r="AG132" s="52"/>
      <c r="AH132" s="52"/>
      <c r="AI132" s="52"/>
      <c r="AJ132" s="52"/>
      <c r="AK132" s="52"/>
      <c r="AL132" s="52"/>
      <c r="AM132" s="52"/>
      <c r="AN132" s="52"/>
      <c r="AO132" s="52"/>
      <c r="AP132" s="53"/>
      <c r="AQ132" s="53"/>
      <c r="AR132" s="409" t="str">
        <f t="shared" si="28"/>
        <v/>
      </c>
      <c r="AS132" s="409"/>
      <c r="BG132" s="58" t="str">
        <f t="shared" si="33"/>
        <v/>
      </c>
    </row>
    <row r="133" spans="2:59" s="8" customFormat="1" x14ac:dyDescent="0.2">
      <c r="B133" s="83"/>
      <c r="C133" s="84"/>
      <c r="D133" s="85"/>
      <c r="E133" s="85"/>
      <c r="F133" s="86" t="str">
        <f t="shared" si="25"/>
        <v/>
      </c>
      <c r="G133" s="52"/>
      <c r="H133" s="52"/>
      <c r="I133" s="52"/>
      <c r="J133" s="52"/>
      <c r="K133" s="52"/>
      <c r="L133" s="52"/>
      <c r="M133" s="52"/>
      <c r="N133" s="52"/>
      <c r="O133" s="52"/>
      <c r="P133" s="52"/>
      <c r="Q133" s="87" t="str">
        <f t="shared" si="32"/>
        <v/>
      </c>
      <c r="R133" s="52"/>
      <c r="S133" s="52"/>
      <c r="T133" s="52"/>
      <c r="U133" s="52"/>
      <c r="V133" s="52"/>
      <c r="W133" s="52"/>
      <c r="X133" s="52"/>
      <c r="Y133" s="52"/>
      <c r="Z133" s="52"/>
      <c r="AA133" s="52"/>
      <c r="AB133" s="87" t="str">
        <f t="shared" si="26"/>
        <v/>
      </c>
      <c r="AC133" s="52"/>
      <c r="AD133" s="52"/>
      <c r="AE133" s="52"/>
      <c r="AF133" s="52"/>
      <c r="AG133" s="52"/>
      <c r="AH133" s="52"/>
      <c r="AI133" s="52"/>
      <c r="AJ133" s="52"/>
      <c r="AK133" s="52"/>
      <c r="AL133" s="52"/>
      <c r="AM133" s="52"/>
      <c r="AN133" s="52"/>
      <c r="AO133" s="52"/>
      <c r="AP133" s="53"/>
      <c r="AQ133" s="53"/>
      <c r="AR133" s="409" t="str">
        <f t="shared" si="28"/>
        <v/>
      </c>
      <c r="AS133" s="409"/>
      <c r="BG133" s="58" t="str">
        <f t="shared" si="33"/>
        <v/>
      </c>
    </row>
    <row r="134" spans="2:59" s="8" customFormat="1" x14ac:dyDescent="0.2">
      <c r="B134" s="83"/>
      <c r="C134" s="84"/>
      <c r="D134" s="85"/>
      <c r="E134" s="85"/>
      <c r="F134" s="86" t="str">
        <f t="shared" si="25"/>
        <v/>
      </c>
      <c r="G134" s="52"/>
      <c r="H134" s="52"/>
      <c r="I134" s="52"/>
      <c r="J134" s="52"/>
      <c r="K134" s="52"/>
      <c r="L134" s="52"/>
      <c r="M134" s="52"/>
      <c r="N134" s="52"/>
      <c r="O134" s="52"/>
      <c r="P134" s="52"/>
      <c r="Q134" s="87" t="str">
        <f t="shared" si="32"/>
        <v/>
      </c>
      <c r="R134" s="52"/>
      <c r="S134" s="52"/>
      <c r="T134" s="52"/>
      <c r="U134" s="52"/>
      <c r="V134" s="52"/>
      <c r="W134" s="52"/>
      <c r="X134" s="52"/>
      <c r="Y134" s="52"/>
      <c r="Z134" s="52"/>
      <c r="AA134" s="52"/>
      <c r="AB134" s="87" t="str">
        <f t="shared" si="26"/>
        <v/>
      </c>
      <c r="AC134" s="52"/>
      <c r="AD134" s="52"/>
      <c r="AE134" s="52"/>
      <c r="AF134" s="52"/>
      <c r="AG134" s="52"/>
      <c r="AH134" s="52"/>
      <c r="AI134" s="52"/>
      <c r="AJ134" s="52"/>
      <c r="AK134" s="52"/>
      <c r="AL134" s="52"/>
      <c r="AM134" s="52"/>
      <c r="AN134" s="52"/>
      <c r="AO134" s="52"/>
      <c r="AP134" s="53"/>
      <c r="AQ134" s="53"/>
      <c r="AR134" s="409" t="str">
        <f t="shared" si="28"/>
        <v/>
      </c>
      <c r="AS134" s="409"/>
      <c r="BG134" s="58" t="str">
        <f t="shared" si="33"/>
        <v/>
      </c>
    </row>
    <row r="135" spans="2:59" s="8" customFormat="1" x14ac:dyDescent="0.2">
      <c r="B135" s="83"/>
      <c r="C135" s="84"/>
      <c r="D135" s="85"/>
      <c r="E135" s="85"/>
      <c r="F135" s="86" t="str">
        <f t="shared" si="25"/>
        <v/>
      </c>
      <c r="G135" s="52"/>
      <c r="H135" s="52"/>
      <c r="I135" s="52"/>
      <c r="J135" s="52"/>
      <c r="K135" s="52"/>
      <c r="L135" s="52"/>
      <c r="M135" s="52"/>
      <c r="N135" s="52"/>
      <c r="O135" s="52"/>
      <c r="P135" s="52"/>
      <c r="Q135" s="87" t="str">
        <f t="shared" si="32"/>
        <v/>
      </c>
      <c r="R135" s="52"/>
      <c r="S135" s="52"/>
      <c r="T135" s="52"/>
      <c r="U135" s="52"/>
      <c r="V135" s="52"/>
      <c r="W135" s="52"/>
      <c r="X135" s="52"/>
      <c r="Y135" s="52"/>
      <c r="Z135" s="52"/>
      <c r="AA135" s="52"/>
      <c r="AB135" s="87" t="str">
        <f t="shared" si="26"/>
        <v/>
      </c>
      <c r="AC135" s="52"/>
      <c r="AD135" s="52"/>
      <c r="AE135" s="52"/>
      <c r="AF135" s="52"/>
      <c r="AG135" s="52"/>
      <c r="AH135" s="52"/>
      <c r="AI135" s="52"/>
      <c r="AJ135" s="52"/>
      <c r="AK135" s="52"/>
      <c r="AL135" s="52"/>
      <c r="AM135" s="52"/>
      <c r="AN135" s="52"/>
      <c r="AO135" s="52"/>
      <c r="AP135" s="53"/>
      <c r="AQ135" s="53"/>
      <c r="AR135" s="409" t="str">
        <f t="shared" si="28"/>
        <v/>
      </c>
      <c r="AS135" s="409"/>
      <c r="BG135" s="58" t="str">
        <f t="shared" si="33"/>
        <v/>
      </c>
    </row>
    <row r="136" spans="2:59" s="8" customFormat="1" x14ac:dyDescent="0.2">
      <c r="B136" s="83"/>
      <c r="C136" s="84"/>
      <c r="D136" s="85"/>
      <c r="E136" s="85"/>
      <c r="F136" s="86" t="str">
        <f t="shared" si="25"/>
        <v/>
      </c>
      <c r="G136" s="52"/>
      <c r="H136" s="52"/>
      <c r="I136" s="52"/>
      <c r="J136" s="52"/>
      <c r="K136" s="52"/>
      <c r="L136" s="52"/>
      <c r="M136" s="52"/>
      <c r="N136" s="52"/>
      <c r="O136" s="52"/>
      <c r="P136" s="52"/>
      <c r="Q136" s="87" t="str">
        <f t="shared" si="32"/>
        <v/>
      </c>
      <c r="R136" s="52"/>
      <c r="S136" s="52"/>
      <c r="T136" s="52"/>
      <c r="U136" s="52"/>
      <c r="V136" s="52"/>
      <c r="W136" s="52"/>
      <c r="X136" s="52"/>
      <c r="Y136" s="52"/>
      <c r="Z136" s="52"/>
      <c r="AA136" s="52"/>
      <c r="AB136" s="87" t="str">
        <f t="shared" si="26"/>
        <v/>
      </c>
      <c r="AC136" s="52"/>
      <c r="AD136" s="52"/>
      <c r="AE136" s="52"/>
      <c r="AF136" s="52"/>
      <c r="AG136" s="52"/>
      <c r="AH136" s="52"/>
      <c r="AI136" s="52"/>
      <c r="AJ136" s="52"/>
      <c r="AK136" s="52"/>
      <c r="AL136" s="52"/>
      <c r="AM136" s="52"/>
      <c r="AN136" s="52"/>
      <c r="AO136" s="52"/>
      <c r="AP136" s="53"/>
      <c r="AQ136" s="53"/>
      <c r="AR136" s="409" t="str">
        <f t="shared" si="28"/>
        <v/>
      </c>
      <c r="AS136" s="409"/>
      <c r="BG136" s="58" t="str">
        <f t="shared" si="33"/>
        <v/>
      </c>
    </row>
    <row r="137" spans="2:59" s="8" customFormat="1" x14ac:dyDescent="0.2">
      <c r="B137" s="83"/>
      <c r="C137" s="84"/>
      <c r="D137" s="85"/>
      <c r="E137" s="85"/>
      <c r="F137" s="86" t="str">
        <f t="shared" si="25"/>
        <v/>
      </c>
      <c r="G137" s="52"/>
      <c r="H137" s="52"/>
      <c r="I137" s="52"/>
      <c r="J137" s="52"/>
      <c r="K137" s="52"/>
      <c r="L137" s="52"/>
      <c r="M137" s="52"/>
      <c r="N137" s="52"/>
      <c r="O137" s="52"/>
      <c r="P137" s="52"/>
      <c r="Q137" s="87" t="str">
        <f t="shared" si="32"/>
        <v/>
      </c>
      <c r="R137" s="52"/>
      <c r="S137" s="52"/>
      <c r="T137" s="52"/>
      <c r="U137" s="52"/>
      <c r="V137" s="52"/>
      <c r="W137" s="52"/>
      <c r="X137" s="52"/>
      <c r="Y137" s="52"/>
      <c r="Z137" s="52"/>
      <c r="AA137" s="52"/>
      <c r="AB137" s="87" t="str">
        <f t="shared" si="26"/>
        <v/>
      </c>
      <c r="AC137" s="52"/>
      <c r="AD137" s="52"/>
      <c r="AE137" s="52"/>
      <c r="AF137" s="52"/>
      <c r="AG137" s="52"/>
      <c r="AH137" s="52"/>
      <c r="AI137" s="52"/>
      <c r="AJ137" s="52"/>
      <c r="AK137" s="52"/>
      <c r="AL137" s="52"/>
      <c r="AM137" s="52"/>
      <c r="AN137" s="52"/>
      <c r="AO137" s="52"/>
      <c r="AP137" s="53"/>
      <c r="AQ137" s="53"/>
      <c r="AR137" s="409" t="str">
        <f t="shared" si="28"/>
        <v/>
      </c>
      <c r="AS137" s="409"/>
      <c r="BG137" s="58" t="str">
        <f t="shared" si="33"/>
        <v/>
      </c>
    </row>
    <row r="138" spans="2:59" s="8" customFormat="1" x14ac:dyDescent="0.2">
      <c r="B138" s="83"/>
      <c r="C138" s="84"/>
      <c r="D138" s="85"/>
      <c r="E138" s="85"/>
      <c r="F138" s="86" t="str">
        <f t="shared" si="25"/>
        <v/>
      </c>
      <c r="G138" s="52"/>
      <c r="H138" s="52"/>
      <c r="I138" s="52"/>
      <c r="J138" s="52"/>
      <c r="K138" s="52"/>
      <c r="L138" s="52"/>
      <c r="M138" s="52"/>
      <c r="N138" s="52"/>
      <c r="O138" s="52"/>
      <c r="P138" s="52"/>
      <c r="Q138" s="87" t="str">
        <f t="shared" si="32"/>
        <v/>
      </c>
      <c r="R138" s="52"/>
      <c r="S138" s="52"/>
      <c r="T138" s="52"/>
      <c r="U138" s="52"/>
      <c r="V138" s="52"/>
      <c r="W138" s="52"/>
      <c r="X138" s="52"/>
      <c r="Y138" s="52"/>
      <c r="Z138" s="52"/>
      <c r="AA138" s="52"/>
      <c r="AB138" s="87" t="str">
        <f t="shared" si="26"/>
        <v/>
      </c>
      <c r="AC138" s="52"/>
      <c r="AD138" s="52"/>
      <c r="AE138" s="52"/>
      <c r="AF138" s="52"/>
      <c r="AG138" s="52"/>
      <c r="AH138" s="52"/>
      <c r="AI138" s="52"/>
      <c r="AJ138" s="52"/>
      <c r="AK138" s="52"/>
      <c r="AL138" s="52"/>
      <c r="AM138" s="52"/>
      <c r="AN138" s="52"/>
      <c r="AO138" s="52"/>
      <c r="AP138" s="53"/>
      <c r="AQ138" s="53"/>
      <c r="AR138" s="409" t="str">
        <f t="shared" si="28"/>
        <v/>
      </c>
      <c r="AS138" s="409"/>
      <c r="BG138" s="58" t="str">
        <f t="shared" si="33"/>
        <v/>
      </c>
    </row>
    <row r="139" spans="2:59" s="8" customFormat="1" x14ac:dyDescent="0.2">
      <c r="B139" s="83"/>
      <c r="C139" s="84"/>
      <c r="D139" s="85"/>
      <c r="E139" s="85"/>
      <c r="F139" s="86" t="str">
        <f t="shared" si="25"/>
        <v/>
      </c>
      <c r="G139" s="52"/>
      <c r="H139" s="52"/>
      <c r="I139" s="52"/>
      <c r="J139" s="52"/>
      <c r="K139" s="52"/>
      <c r="L139" s="52"/>
      <c r="M139" s="52"/>
      <c r="N139" s="52"/>
      <c r="O139" s="52"/>
      <c r="P139" s="52"/>
      <c r="Q139" s="87" t="str">
        <f t="shared" si="32"/>
        <v/>
      </c>
      <c r="R139" s="52"/>
      <c r="S139" s="52"/>
      <c r="T139" s="52"/>
      <c r="U139" s="52"/>
      <c r="V139" s="52"/>
      <c r="W139" s="52"/>
      <c r="X139" s="52"/>
      <c r="Y139" s="52"/>
      <c r="Z139" s="52"/>
      <c r="AA139" s="52"/>
      <c r="AB139" s="87" t="str">
        <f t="shared" si="26"/>
        <v/>
      </c>
      <c r="AC139" s="52"/>
      <c r="AD139" s="52"/>
      <c r="AE139" s="52"/>
      <c r="AF139" s="52"/>
      <c r="AG139" s="52"/>
      <c r="AH139" s="52"/>
      <c r="AI139" s="52"/>
      <c r="AJ139" s="52"/>
      <c r="AK139" s="52"/>
      <c r="AL139" s="52"/>
      <c r="AM139" s="52"/>
      <c r="AN139" s="52"/>
      <c r="AO139" s="52"/>
      <c r="AP139" s="53"/>
      <c r="AQ139" s="53"/>
      <c r="AR139" s="409" t="str">
        <f t="shared" si="28"/>
        <v/>
      </c>
      <c r="AS139" s="409"/>
      <c r="BG139" s="58" t="str">
        <f t="shared" si="33"/>
        <v/>
      </c>
    </row>
    <row r="140" spans="2:59" s="8" customFormat="1" x14ac:dyDescent="0.2">
      <c r="B140" s="83"/>
      <c r="C140" s="84"/>
      <c r="D140" s="85"/>
      <c r="E140" s="85"/>
      <c r="F140" s="86" t="str">
        <f t="shared" si="25"/>
        <v/>
      </c>
      <c r="G140" s="52"/>
      <c r="H140" s="52"/>
      <c r="I140" s="52"/>
      <c r="J140" s="52"/>
      <c r="K140" s="52"/>
      <c r="L140" s="52"/>
      <c r="M140" s="52"/>
      <c r="N140" s="52"/>
      <c r="O140" s="52"/>
      <c r="P140" s="52"/>
      <c r="Q140" s="87" t="str">
        <f t="shared" si="32"/>
        <v/>
      </c>
      <c r="R140" s="52"/>
      <c r="S140" s="52"/>
      <c r="T140" s="52"/>
      <c r="U140" s="52"/>
      <c r="V140" s="52"/>
      <c r="W140" s="52"/>
      <c r="X140" s="52"/>
      <c r="Y140" s="52"/>
      <c r="Z140" s="52"/>
      <c r="AA140" s="52"/>
      <c r="AB140" s="87" t="str">
        <f t="shared" si="26"/>
        <v/>
      </c>
      <c r="AC140" s="52"/>
      <c r="AD140" s="52"/>
      <c r="AE140" s="52"/>
      <c r="AF140" s="52"/>
      <c r="AG140" s="52"/>
      <c r="AH140" s="52"/>
      <c r="AI140" s="52"/>
      <c r="AJ140" s="52"/>
      <c r="AK140" s="52"/>
      <c r="AL140" s="52"/>
      <c r="AM140" s="52"/>
      <c r="AN140" s="52"/>
      <c r="AO140" s="52"/>
      <c r="AP140" s="53"/>
      <c r="AQ140" s="53"/>
      <c r="AR140" s="409" t="str">
        <f t="shared" si="28"/>
        <v/>
      </c>
      <c r="AS140" s="409"/>
      <c r="BG140" s="58" t="str">
        <f t="shared" si="33"/>
        <v/>
      </c>
    </row>
    <row r="141" spans="2:59" s="8" customFormat="1" x14ac:dyDescent="0.2">
      <c r="B141" s="83"/>
      <c r="C141" s="84"/>
      <c r="D141" s="85"/>
      <c r="E141" s="85"/>
      <c r="F141" s="86" t="str">
        <f t="shared" si="25"/>
        <v/>
      </c>
      <c r="G141" s="52"/>
      <c r="H141" s="52"/>
      <c r="I141" s="52"/>
      <c r="J141" s="52"/>
      <c r="K141" s="52"/>
      <c r="L141" s="52"/>
      <c r="M141" s="52"/>
      <c r="N141" s="52"/>
      <c r="O141" s="52"/>
      <c r="P141" s="52"/>
      <c r="Q141" s="87" t="str">
        <f t="shared" si="32"/>
        <v/>
      </c>
      <c r="R141" s="52"/>
      <c r="S141" s="52"/>
      <c r="T141" s="52"/>
      <c r="U141" s="52"/>
      <c r="V141" s="52"/>
      <c r="W141" s="52"/>
      <c r="X141" s="52"/>
      <c r="Y141" s="52"/>
      <c r="Z141" s="52"/>
      <c r="AA141" s="52"/>
      <c r="AB141" s="87" t="str">
        <f t="shared" si="26"/>
        <v/>
      </c>
      <c r="AC141" s="52"/>
      <c r="AD141" s="52"/>
      <c r="AE141" s="52"/>
      <c r="AF141" s="52"/>
      <c r="AG141" s="52"/>
      <c r="AH141" s="52"/>
      <c r="AI141" s="52"/>
      <c r="AJ141" s="52"/>
      <c r="AK141" s="52"/>
      <c r="AL141" s="52"/>
      <c r="AM141" s="52"/>
      <c r="AN141" s="52"/>
      <c r="AO141" s="52"/>
      <c r="AP141" s="53"/>
      <c r="AQ141" s="53"/>
      <c r="AR141" s="409" t="str">
        <f t="shared" si="28"/>
        <v/>
      </c>
      <c r="AS141" s="409"/>
      <c r="BG141" s="58" t="str">
        <f t="shared" si="33"/>
        <v/>
      </c>
    </row>
    <row r="142" spans="2:59" s="8" customFormat="1" x14ac:dyDescent="0.2">
      <c r="B142" s="83"/>
      <c r="C142" s="84"/>
      <c r="D142" s="85"/>
      <c r="E142" s="85"/>
      <c r="F142" s="86" t="str">
        <f t="shared" si="25"/>
        <v/>
      </c>
      <c r="G142" s="52"/>
      <c r="H142" s="52"/>
      <c r="I142" s="52"/>
      <c r="J142" s="52"/>
      <c r="K142" s="52"/>
      <c r="L142" s="52"/>
      <c r="M142" s="52"/>
      <c r="N142" s="52"/>
      <c r="O142" s="52"/>
      <c r="P142" s="52"/>
      <c r="Q142" s="87" t="str">
        <f t="shared" si="32"/>
        <v/>
      </c>
      <c r="R142" s="52"/>
      <c r="S142" s="52"/>
      <c r="T142" s="52"/>
      <c r="U142" s="52"/>
      <c r="V142" s="52"/>
      <c r="W142" s="52"/>
      <c r="X142" s="52"/>
      <c r="Y142" s="52"/>
      <c r="Z142" s="52"/>
      <c r="AA142" s="52"/>
      <c r="AB142" s="87" t="str">
        <f t="shared" si="26"/>
        <v/>
      </c>
      <c r="AC142" s="52"/>
      <c r="AD142" s="52"/>
      <c r="AE142" s="52"/>
      <c r="AF142" s="52"/>
      <c r="AG142" s="52"/>
      <c r="AH142" s="52"/>
      <c r="AI142" s="52"/>
      <c r="AJ142" s="52"/>
      <c r="AK142" s="52"/>
      <c r="AL142" s="52"/>
      <c r="AM142" s="52"/>
      <c r="AN142" s="52"/>
      <c r="AO142" s="52"/>
      <c r="AP142" s="53"/>
      <c r="AQ142" s="53"/>
      <c r="AR142" s="409" t="str">
        <f t="shared" si="28"/>
        <v/>
      </c>
      <c r="AS142" s="409"/>
      <c r="BG142" s="58" t="str">
        <f t="shared" si="33"/>
        <v/>
      </c>
    </row>
    <row r="143" spans="2:59" s="8" customFormat="1" x14ac:dyDescent="0.2">
      <c r="B143" s="83"/>
      <c r="C143" s="84"/>
      <c r="D143" s="85"/>
      <c r="E143" s="85"/>
      <c r="F143" s="86" t="str">
        <f t="shared" si="25"/>
        <v/>
      </c>
      <c r="G143" s="52"/>
      <c r="H143" s="52"/>
      <c r="I143" s="52"/>
      <c r="J143" s="52"/>
      <c r="K143" s="52"/>
      <c r="L143" s="52"/>
      <c r="M143" s="52"/>
      <c r="N143" s="52"/>
      <c r="O143" s="52"/>
      <c r="P143" s="52"/>
      <c r="Q143" s="87" t="str">
        <f t="shared" si="32"/>
        <v/>
      </c>
      <c r="R143" s="52"/>
      <c r="S143" s="52"/>
      <c r="T143" s="52"/>
      <c r="U143" s="52"/>
      <c r="V143" s="52"/>
      <c r="W143" s="52"/>
      <c r="X143" s="52"/>
      <c r="Y143" s="52"/>
      <c r="Z143" s="52"/>
      <c r="AA143" s="52"/>
      <c r="AB143" s="87" t="str">
        <f t="shared" si="26"/>
        <v/>
      </c>
      <c r="AC143" s="52"/>
      <c r="AD143" s="52"/>
      <c r="AE143" s="52"/>
      <c r="AF143" s="52"/>
      <c r="AG143" s="52"/>
      <c r="AH143" s="52"/>
      <c r="AI143" s="52"/>
      <c r="AJ143" s="52"/>
      <c r="AK143" s="52"/>
      <c r="AL143" s="52"/>
      <c r="AM143" s="52"/>
      <c r="AN143" s="52"/>
      <c r="AO143" s="52"/>
      <c r="AP143" s="53"/>
      <c r="AQ143" s="53"/>
      <c r="AR143" s="409" t="str">
        <f t="shared" si="28"/>
        <v/>
      </c>
      <c r="AS143" s="409"/>
      <c r="BG143" s="58" t="str">
        <f t="shared" si="33"/>
        <v/>
      </c>
    </row>
    <row r="144" spans="2:59" s="8" customFormat="1" x14ac:dyDescent="0.2">
      <c r="B144" s="83"/>
      <c r="C144" s="84"/>
      <c r="D144" s="85"/>
      <c r="E144" s="85"/>
      <c r="F144" s="86" t="str">
        <f t="shared" si="25"/>
        <v/>
      </c>
      <c r="G144" s="52"/>
      <c r="H144" s="52"/>
      <c r="I144" s="52"/>
      <c r="J144" s="52"/>
      <c r="K144" s="52"/>
      <c r="L144" s="52"/>
      <c r="M144" s="52"/>
      <c r="N144" s="52"/>
      <c r="O144" s="52"/>
      <c r="P144" s="52"/>
      <c r="Q144" s="87" t="str">
        <f t="shared" si="32"/>
        <v/>
      </c>
      <c r="R144" s="52"/>
      <c r="S144" s="52"/>
      <c r="T144" s="52"/>
      <c r="U144" s="52"/>
      <c r="V144" s="52"/>
      <c r="W144" s="52"/>
      <c r="X144" s="52"/>
      <c r="Y144" s="52"/>
      <c r="Z144" s="52"/>
      <c r="AA144" s="52"/>
      <c r="AB144" s="87" t="str">
        <f t="shared" si="26"/>
        <v/>
      </c>
      <c r="AC144" s="52"/>
      <c r="AD144" s="52"/>
      <c r="AE144" s="52"/>
      <c r="AF144" s="52"/>
      <c r="AG144" s="52"/>
      <c r="AH144" s="52"/>
      <c r="AI144" s="52"/>
      <c r="AJ144" s="52"/>
      <c r="AK144" s="52"/>
      <c r="AL144" s="52"/>
      <c r="AM144" s="52"/>
      <c r="AN144" s="52"/>
      <c r="AO144" s="52"/>
      <c r="AP144" s="53"/>
      <c r="AQ144" s="53"/>
      <c r="AR144" s="409" t="str">
        <f t="shared" si="28"/>
        <v/>
      </c>
      <c r="AS144" s="409"/>
      <c r="BG144" s="58" t="str">
        <f t="shared" si="33"/>
        <v/>
      </c>
    </row>
    <row r="145" spans="2:59" s="8" customFormat="1" x14ac:dyDescent="0.2">
      <c r="B145" s="83"/>
      <c r="C145" s="84"/>
      <c r="D145" s="85"/>
      <c r="E145" s="85"/>
      <c r="F145" s="86" t="str">
        <f t="shared" si="25"/>
        <v/>
      </c>
      <c r="G145" s="52"/>
      <c r="H145" s="52"/>
      <c r="I145" s="52"/>
      <c r="J145" s="52"/>
      <c r="K145" s="52"/>
      <c r="L145" s="52"/>
      <c r="M145" s="52"/>
      <c r="N145" s="52"/>
      <c r="O145" s="52"/>
      <c r="P145" s="52"/>
      <c r="Q145" s="87" t="str">
        <f t="shared" si="32"/>
        <v/>
      </c>
      <c r="R145" s="52"/>
      <c r="S145" s="52"/>
      <c r="T145" s="52"/>
      <c r="U145" s="52"/>
      <c r="V145" s="52"/>
      <c r="W145" s="52"/>
      <c r="X145" s="52"/>
      <c r="Y145" s="52"/>
      <c r="Z145" s="52"/>
      <c r="AA145" s="52"/>
      <c r="AB145" s="87" t="str">
        <f t="shared" si="26"/>
        <v/>
      </c>
      <c r="AC145" s="52"/>
      <c r="AD145" s="52"/>
      <c r="AE145" s="52"/>
      <c r="AF145" s="52"/>
      <c r="AG145" s="52"/>
      <c r="AH145" s="52"/>
      <c r="AI145" s="52"/>
      <c r="AJ145" s="52"/>
      <c r="AK145" s="52"/>
      <c r="AL145" s="52"/>
      <c r="AM145" s="52"/>
      <c r="AN145" s="52"/>
      <c r="AO145" s="52"/>
      <c r="AP145" s="53"/>
      <c r="AQ145" s="53"/>
      <c r="AR145" s="409" t="str">
        <f t="shared" si="28"/>
        <v/>
      </c>
      <c r="AS145" s="409"/>
      <c r="BG145" s="58" t="str">
        <f t="shared" si="33"/>
        <v/>
      </c>
    </row>
    <row r="146" spans="2:59" s="8" customFormat="1" x14ac:dyDescent="0.2">
      <c r="B146" s="83"/>
      <c r="C146" s="84"/>
      <c r="D146" s="85"/>
      <c r="E146" s="85"/>
      <c r="F146" s="86" t="str">
        <f t="shared" si="25"/>
        <v/>
      </c>
      <c r="G146" s="52"/>
      <c r="H146" s="52"/>
      <c r="I146" s="52"/>
      <c r="J146" s="52"/>
      <c r="K146" s="52"/>
      <c r="L146" s="52"/>
      <c r="M146" s="52"/>
      <c r="N146" s="52"/>
      <c r="O146" s="52"/>
      <c r="P146" s="52"/>
      <c r="Q146" s="87" t="str">
        <f t="shared" si="32"/>
        <v/>
      </c>
      <c r="R146" s="52"/>
      <c r="S146" s="52"/>
      <c r="T146" s="52"/>
      <c r="U146" s="52"/>
      <c r="V146" s="52"/>
      <c r="W146" s="52"/>
      <c r="X146" s="52"/>
      <c r="Y146" s="52"/>
      <c r="Z146" s="52"/>
      <c r="AA146" s="52"/>
      <c r="AB146" s="87" t="str">
        <f t="shared" si="26"/>
        <v/>
      </c>
      <c r="AC146" s="52"/>
      <c r="AD146" s="52"/>
      <c r="AE146" s="52"/>
      <c r="AF146" s="52"/>
      <c r="AG146" s="52"/>
      <c r="AH146" s="52"/>
      <c r="AI146" s="52"/>
      <c r="AJ146" s="52"/>
      <c r="AK146" s="52"/>
      <c r="AL146" s="52"/>
      <c r="AM146" s="52"/>
      <c r="AN146" s="52"/>
      <c r="AO146" s="52"/>
      <c r="AP146" s="53"/>
      <c r="AQ146" s="53"/>
      <c r="AR146" s="409" t="str">
        <f t="shared" si="28"/>
        <v/>
      </c>
      <c r="AS146" s="409"/>
      <c r="BG146" s="58" t="str">
        <f t="shared" si="33"/>
        <v/>
      </c>
    </row>
    <row r="147" spans="2:59" s="8" customFormat="1" x14ac:dyDescent="0.2">
      <c r="B147" s="83"/>
      <c r="C147" s="84"/>
      <c r="D147" s="85"/>
      <c r="E147" s="85"/>
      <c r="F147" s="86" t="str">
        <f t="shared" si="25"/>
        <v/>
      </c>
      <c r="G147" s="52"/>
      <c r="H147" s="52"/>
      <c r="I147" s="52"/>
      <c r="J147" s="52"/>
      <c r="K147" s="52"/>
      <c r="L147" s="52"/>
      <c r="M147" s="52"/>
      <c r="N147" s="52"/>
      <c r="O147" s="52"/>
      <c r="P147" s="52"/>
      <c r="Q147" s="87" t="str">
        <f t="shared" si="32"/>
        <v/>
      </c>
      <c r="R147" s="52"/>
      <c r="S147" s="52"/>
      <c r="T147" s="52"/>
      <c r="U147" s="52"/>
      <c r="V147" s="52"/>
      <c r="W147" s="52"/>
      <c r="X147" s="52"/>
      <c r="Y147" s="52"/>
      <c r="Z147" s="52"/>
      <c r="AA147" s="52"/>
      <c r="AB147" s="87" t="str">
        <f t="shared" si="26"/>
        <v/>
      </c>
      <c r="AC147" s="52"/>
      <c r="AD147" s="52"/>
      <c r="AE147" s="52"/>
      <c r="AF147" s="52"/>
      <c r="AG147" s="52"/>
      <c r="AH147" s="52"/>
      <c r="AI147" s="52"/>
      <c r="AJ147" s="52"/>
      <c r="AK147" s="52"/>
      <c r="AL147" s="52"/>
      <c r="AM147" s="52"/>
      <c r="AN147" s="52"/>
      <c r="AO147" s="52"/>
      <c r="AP147" s="53"/>
      <c r="AQ147" s="53"/>
      <c r="AR147" s="409" t="str">
        <f t="shared" si="28"/>
        <v/>
      </c>
      <c r="AS147" s="409"/>
      <c r="BG147" s="58" t="str">
        <f t="shared" si="33"/>
        <v/>
      </c>
    </row>
    <row r="148" spans="2:59" s="8" customFormat="1" x14ac:dyDescent="0.2">
      <c r="B148" s="83"/>
      <c r="C148" s="84"/>
      <c r="D148" s="85"/>
      <c r="E148" s="85"/>
      <c r="F148" s="86" t="str">
        <f t="shared" si="25"/>
        <v/>
      </c>
      <c r="G148" s="52"/>
      <c r="H148" s="52"/>
      <c r="I148" s="52"/>
      <c r="J148" s="52"/>
      <c r="K148" s="52"/>
      <c r="L148" s="52"/>
      <c r="M148" s="52"/>
      <c r="N148" s="52"/>
      <c r="O148" s="52"/>
      <c r="P148" s="52"/>
      <c r="Q148" s="87" t="str">
        <f t="shared" si="32"/>
        <v/>
      </c>
      <c r="R148" s="52"/>
      <c r="S148" s="52"/>
      <c r="T148" s="52"/>
      <c r="U148" s="52"/>
      <c r="V148" s="52"/>
      <c r="W148" s="52"/>
      <c r="X148" s="52"/>
      <c r="Y148" s="52"/>
      <c r="Z148" s="52"/>
      <c r="AA148" s="52"/>
      <c r="AB148" s="87" t="str">
        <f t="shared" si="26"/>
        <v/>
      </c>
      <c r="AC148" s="52"/>
      <c r="AD148" s="52"/>
      <c r="AE148" s="52"/>
      <c r="AF148" s="52"/>
      <c r="AG148" s="52"/>
      <c r="AH148" s="52"/>
      <c r="AI148" s="52"/>
      <c r="AJ148" s="52"/>
      <c r="AK148" s="52"/>
      <c r="AL148" s="52"/>
      <c r="AM148" s="52"/>
      <c r="AN148" s="52"/>
      <c r="AO148" s="52"/>
      <c r="AP148" s="53"/>
      <c r="AQ148" s="53"/>
      <c r="AR148" s="409" t="str">
        <f t="shared" si="28"/>
        <v/>
      </c>
      <c r="AS148" s="409"/>
      <c r="BG148" s="58" t="str">
        <f t="shared" si="33"/>
        <v/>
      </c>
    </row>
    <row r="149" spans="2:59" s="8" customFormat="1" x14ac:dyDescent="0.2">
      <c r="B149" s="83"/>
      <c r="C149" s="84"/>
      <c r="D149" s="85"/>
      <c r="E149" s="85"/>
      <c r="F149" s="86" t="str">
        <f t="shared" si="25"/>
        <v/>
      </c>
      <c r="G149" s="52"/>
      <c r="H149" s="52"/>
      <c r="I149" s="52"/>
      <c r="J149" s="52"/>
      <c r="K149" s="52"/>
      <c r="L149" s="52"/>
      <c r="M149" s="52"/>
      <c r="N149" s="52"/>
      <c r="O149" s="52"/>
      <c r="P149" s="52"/>
      <c r="Q149" s="87" t="str">
        <f t="shared" si="32"/>
        <v/>
      </c>
      <c r="R149" s="52"/>
      <c r="S149" s="52"/>
      <c r="T149" s="52"/>
      <c r="U149" s="52"/>
      <c r="V149" s="52"/>
      <c r="W149" s="52"/>
      <c r="X149" s="52"/>
      <c r="Y149" s="52"/>
      <c r="Z149" s="52"/>
      <c r="AA149" s="52"/>
      <c r="AB149" s="87" t="str">
        <f t="shared" si="26"/>
        <v/>
      </c>
      <c r="AC149" s="52"/>
      <c r="AD149" s="52"/>
      <c r="AE149" s="52"/>
      <c r="AF149" s="52"/>
      <c r="AG149" s="52"/>
      <c r="AH149" s="52"/>
      <c r="AI149" s="52"/>
      <c r="AJ149" s="52"/>
      <c r="AK149" s="52"/>
      <c r="AL149" s="52"/>
      <c r="AM149" s="52"/>
      <c r="AN149" s="52"/>
      <c r="AO149" s="52"/>
      <c r="AP149" s="53"/>
      <c r="AQ149" s="53"/>
      <c r="AR149" s="409" t="str">
        <f t="shared" si="28"/>
        <v/>
      </c>
      <c r="AS149" s="409"/>
      <c r="BG149" s="58" t="str">
        <f t="shared" si="33"/>
        <v/>
      </c>
    </row>
    <row r="150" spans="2:59" s="8" customFormat="1" x14ac:dyDescent="0.2">
      <c r="B150" s="83"/>
      <c r="C150" s="84"/>
      <c r="D150" s="85"/>
      <c r="E150" s="85"/>
      <c r="F150" s="86" t="str">
        <f t="shared" si="25"/>
        <v/>
      </c>
      <c r="G150" s="52"/>
      <c r="H150" s="52"/>
      <c r="I150" s="52"/>
      <c r="J150" s="52"/>
      <c r="K150" s="52"/>
      <c r="L150" s="52"/>
      <c r="M150" s="52"/>
      <c r="N150" s="52"/>
      <c r="O150" s="52"/>
      <c r="P150" s="52"/>
      <c r="Q150" s="87" t="str">
        <f t="shared" si="32"/>
        <v/>
      </c>
      <c r="R150" s="52"/>
      <c r="S150" s="52"/>
      <c r="T150" s="52"/>
      <c r="U150" s="52"/>
      <c r="V150" s="52"/>
      <c r="W150" s="52"/>
      <c r="X150" s="52"/>
      <c r="Y150" s="52"/>
      <c r="Z150" s="52"/>
      <c r="AA150" s="52"/>
      <c r="AB150" s="87" t="str">
        <f t="shared" si="26"/>
        <v/>
      </c>
      <c r="AC150" s="52"/>
      <c r="AD150" s="52"/>
      <c r="AE150" s="52"/>
      <c r="AF150" s="52"/>
      <c r="AG150" s="52"/>
      <c r="AH150" s="52"/>
      <c r="AI150" s="52"/>
      <c r="AJ150" s="52"/>
      <c r="AK150" s="52"/>
      <c r="AL150" s="52"/>
      <c r="AM150" s="52"/>
      <c r="AN150" s="52"/>
      <c r="AO150" s="52"/>
      <c r="AP150" s="53"/>
      <c r="AQ150" s="53"/>
      <c r="AR150" s="409" t="str">
        <f t="shared" si="28"/>
        <v/>
      </c>
      <c r="AS150" s="409"/>
      <c r="BG150" s="58" t="str">
        <f t="shared" si="33"/>
        <v/>
      </c>
    </row>
    <row r="151" spans="2:59" s="8" customFormat="1" x14ac:dyDescent="0.2">
      <c r="B151" s="83"/>
      <c r="C151" s="84"/>
      <c r="D151" s="85"/>
      <c r="E151" s="85"/>
      <c r="F151" s="86" t="str">
        <f t="shared" si="25"/>
        <v/>
      </c>
      <c r="G151" s="52"/>
      <c r="H151" s="52"/>
      <c r="I151" s="52"/>
      <c r="J151" s="52"/>
      <c r="K151" s="52"/>
      <c r="L151" s="52"/>
      <c r="M151" s="52"/>
      <c r="N151" s="52"/>
      <c r="O151" s="52"/>
      <c r="P151" s="52"/>
      <c r="Q151" s="87" t="str">
        <f t="shared" si="32"/>
        <v/>
      </c>
      <c r="R151" s="52"/>
      <c r="S151" s="52"/>
      <c r="T151" s="52"/>
      <c r="U151" s="52"/>
      <c r="V151" s="52"/>
      <c r="W151" s="52"/>
      <c r="X151" s="52"/>
      <c r="Y151" s="52"/>
      <c r="Z151" s="52"/>
      <c r="AA151" s="52"/>
      <c r="AB151" s="87" t="str">
        <f t="shared" si="26"/>
        <v/>
      </c>
      <c r="AC151" s="52"/>
      <c r="AD151" s="52"/>
      <c r="AE151" s="52"/>
      <c r="AF151" s="52"/>
      <c r="AG151" s="52"/>
      <c r="AH151" s="52"/>
      <c r="AI151" s="52"/>
      <c r="AJ151" s="52"/>
      <c r="AK151" s="52"/>
      <c r="AL151" s="52"/>
      <c r="AM151" s="52"/>
      <c r="AN151" s="52"/>
      <c r="AO151" s="52"/>
      <c r="AP151" s="53"/>
      <c r="AQ151" s="53"/>
      <c r="AR151" s="409" t="str">
        <f t="shared" si="28"/>
        <v/>
      </c>
      <c r="AS151" s="409"/>
      <c r="BG151" s="58" t="str">
        <f t="shared" si="33"/>
        <v/>
      </c>
    </row>
    <row r="152" spans="2:59" s="8" customFormat="1" x14ac:dyDescent="0.2">
      <c r="B152" s="83"/>
      <c r="C152" s="84"/>
      <c r="D152" s="85"/>
      <c r="E152" s="85"/>
      <c r="F152" s="86" t="str">
        <f t="shared" si="25"/>
        <v/>
      </c>
      <c r="G152" s="52"/>
      <c r="H152" s="52"/>
      <c r="I152" s="52"/>
      <c r="J152" s="52"/>
      <c r="K152" s="52"/>
      <c r="L152" s="52"/>
      <c r="M152" s="52"/>
      <c r="N152" s="52"/>
      <c r="O152" s="52"/>
      <c r="P152" s="52"/>
      <c r="Q152" s="87" t="str">
        <f t="shared" si="32"/>
        <v/>
      </c>
      <c r="R152" s="52"/>
      <c r="S152" s="52"/>
      <c r="T152" s="52"/>
      <c r="U152" s="52"/>
      <c r="V152" s="52"/>
      <c r="W152" s="52"/>
      <c r="X152" s="52"/>
      <c r="Y152" s="52"/>
      <c r="Z152" s="52"/>
      <c r="AA152" s="52"/>
      <c r="AB152" s="87" t="str">
        <f t="shared" si="26"/>
        <v/>
      </c>
      <c r="AC152" s="52"/>
      <c r="AD152" s="52"/>
      <c r="AE152" s="52"/>
      <c r="AF152" s="52"/>
      <c r="AG152" s="52"/>
      <c r="AH152" s="52"/>
      <c r="AI152" s="52"/>
      <c r="AJ152" s="52"/>
      <c r="AK152" s="52"/>
      <c r="AL152" s="52"/>
      <c r="AM152" s="52"/>
      <c r="AN152" s="52"/>
      <c r="AO152" s="52"/>
      <c r="AP152" s="53"/>
      <c r="AQ152" s="53"/>
      <c r="AR152" s="409" t="str">
        <f t="shared" si="28"/>
        <v/>
      </c>
      <c r="AS152" s="409"/>
      <c r="BG152" s="58" t="str">
        <f t="shared" si="33"/>
        <v/>
      </c>
    </row>
    <row r="153" spans="2:59" s="8" customFormat="1" x14ac:dyDescent="0.2">
      <c r="B153" s="83"/>
      <c r="C153" s="84"/>
      <c r="D153" s="85"/>
      <c r="E153" s="85"/>
      <c r="F153" s="86" t="str">
        <f t="shared" si="25"/>
        <v/>
      </c>
      <c r="G153" s="52"/>
      <c r="H153" s="52"/>
      <c r="I153" s="52"/>
      <c r="J153" s="52"/>
      <c r="K153" s="52"/>
      <c r="L153" s="52"/>
      <c r="M153" s="52"/>
      <c r="N153" s="52"/>
      <c r="O153" s="52"/>
      <c r="P153" s="52"/>
      <c r="Q153" s="87" t="str">
        <f t="shared" si="32"/>
        <v/>
      </c>
      <c r="R153" s="52"/>
      <c r="S153" s="52"/>
      <c r="T153" s="52"/>
      <c r="U153" s="52"/>
      <c r="V153" s="52"/>
      <c r="W153" s="52"/>
      <c r="X153" s="52"/>
      <c r="Y153" s="52"/>
      <c r="Z153" s="52"/>
      <c r="AA153" s="52"/>
      <c r="AB153" s="87" t="str">
        <f t="shared" si="26"/>
        <v/>
      </c>
      <c r="AC153" s="52"/>
      <c r="AD153" s="52"/>
      <c r="AE153" s="52"/>
      <c r="AF153" s="52"/>
      <c r="AG153" s="52"/>
      <c r="AH153" s="52"/>
      <c r="AI153" s="52"/>
      <c r="AJ153" s="52"/>
      <c r="AK153" s="52"/>
      <c r="AL153" s="52"/>
      <c r="AM153" s="52"/>
      <c r="AN153" s="52"/>
      <c r="AO153" s="52"/>
      <c r="AP153" s="53"/>
      <c r="AQ153" s="53"/>
      <c r="AR153" s="409" t="str">
        <f t="shared" si="28"/>
        <v/>
      </c>
      <c r="AS153" s="409"/>
      <c r="BG153" s="58" t="str">
        <f t="shared" si="33"/>
        <v/>
      </c>
    </row>
    <row r="154" spans="2:59" s="8" customFormat="1" x14ac:dyDescent="0.2">
      <c r="B154" s="83"/>
      <c r="C154" s="84"/>
      <c r="D154" s="85"/>
      <c r="E154" s="85"/>
      <c r="F154" s="86" t="str">
        <f t="shared" si="25"/>
        <v/>
      </c>
      <c r="G154" s="52"/>
      <c r="H154" s="52"/>
      <c r="I154" s="52"/>
      <c r="J154" s="52"/>
      <c r="K154" s="52"/>
      <c r="L154" s="52"/>
      <c r="M154" s="52"/>
      <c r="N154" s="52"/>
      <c r="O154" s="52"/>
      <c r="P154" s="52"/>
      <c r="Q154" s="87" t="str">
        <f t="shared" si="32"/>
        <v/>
      </c>
      <c r="R154" s="52"/>
      <c r="S154" s="52"/>
      <c r="T154" s="52"/>
      <c r="U154" s="52"/>
      <c r="V154" s="52"/>
      <c r="W154" s="52"/>
      <c r="X154" s="52"/>
      <c r="Y154" s="52"/>
      <c r="Z154" s="52"/>
      <c r="AA154" s="52"/>
      <c r="AB154" s="87" t="str">
        <f t="shared" si="26"/>
        <v/>
      </c>
      <c r="AC154" s="52"/>
      <c r="AD154" s="52"/>
      <c r="AE154" s="52"/>
      <c r="AF154" s="52"/>
      <c r="AG154" s="52"/>
      <c r="AH154" s="52"/>
      <c r="AI154" s="52"/>
      <c r="AJ154" s="52"/>
      <c r="AK154" s="52"/>
      <c r="AL154" s="52"/>
      <c r="AM154" s="52"/>
      <c r="AN154" s="52"/>
      <c r="AO154" s="52"/>
      <c r="AP154" s="53"/>
      <c r="AQ154" s="53"/>
      <c r="AR154" s="409" t="str">
        <f t="shared" si="28"/>
        <v/>
      </c>
      <c r="AS154" s="409"/>
      <c r="BG154" s="58" t="str">
        <f t="shared" si="33"/>
        <v/>
      </c>
    </row>
    <row r="155" spans="2:59" s="8" customFormat="1" x14ac:dyDescent="0.2">
      <c r="B155" s="83"/>
      <c r="C155" s="84"/>
      <c r="D155" s="85"/>
      <c r="E155" s="85"/>
      <c r="F155" s="86" t="str">
        <f t="shared" si="25"/>
        <v/>
      </c>
      <c r="G155" s="52"/>
      <c r="H155" s="52"/>
      <c r="I155" s="52"/>
      <c r="J155" s="52"/>
      <c r="K155" s="52"/>
      <c r="L155" s="52"/>
      <c r="M155" s="52"/>
      <c r="N155" s="52"/>
      <c r="O155" s="52"/>
      <c r="P155" s="52"/>
      <c r="Q155" s="87" t="str">
        <f t="shared" si="32"/>
        <v/>
      </c>
      <c r="R155" s="52"/>
      <c r="S155" s="52"/>
      <c r="T155" s="52"/>
      <c r="U155" s="52"/>
      <c r="V155" s="52"/>
      <c r="W155" s="52"/>
      <c r="X155" s="52"/>
      <c r="Y155" s="52"/>
      <c r="Z155" s="52"/>
      <c r="AA155" s="52"/>
      <c r="AB155" s="87" t="str">
        <f t="shared" si="26"/>
        <v/>
      </c>
      <c r="AC155" s="52"/>
      <c r="AD155" s="52"/>
      <c r="AE155" s="52"/>
      <c r="AF155" s="52"/>
      <c r="AG155" s="52"/>
      <c r="AH155" s="52"/>
      <c r="AI155" s="52"/>
      <c r="AJ155" s="52"/>
      <c r="AK155" s="52"/>
      <c r="AL155" s="52"/>
      <c r="AM155" s="52"/>
      <c r="AN155" s="52"/>
      <c r="AO155" s="52"/>
      <c r="AP155" s="53"/>
      <c r="AQ155" s="53"/>
      <c r="AR155" s="409" t="str">
        <f t="shared" si="28"/>
        <v/>
      </c>
      <c r="AS155" s="409"/>
      <c r="BG155" s="58" t="str">
        <f t="shared" si="33"/>
        <v/>
      </c>
    </row>
    <row r="156" spans="2:59" s="8" customFormat="1" x14ac:dyDescent="0.2">
      <c r="B156" s="83"/>
      <c r="C156" s="84"/>
      <c r="D156" s="85"/>
      <c r="E156" s="85"/>
      <c r="F156" s="86" t="str">
        <f t="shared" si="25"/>
        <v/>
      </c>
      <c r="G156" s="52"/>
      <c r="H156" s="52"/>
      <c r="I156" s="52"/>
      <c r="J156" s="52"/>
      <c r="K156" s="52"/>
      <c r="L156" s="52"/>
      <c r="M156" s="52"/>
      <c r="N156" s="52"/>
      <c r="O156" s="52"/>
      <c r="P156" s="52"/>
      <c r="Q156" s="87" t="str">
        <f t="shared" si="32"/>
        <v/>
      </c>
      <c r="R156" s="52"/>
      <c r="S156" s="52"/>
      <c r="T156" s="52"/>
      <c r="U156" s="52"/>
      <c r="V156" s="52"/>
      <c r="W156" s="52"/>
      <c r="X156" s="52"/>
      <c r="Y156" s="52"/>
      <c r="Z156" s="52"/>
      <c r="AA156" s="52"/>
      <c r="AB156" s="87" t="str">
        <f t="shared" si="26"/>
        <v/>
      </c>
      <c r="AC156" s="52"/>
      <c r="AD156" s="52"/>
      <c r="AE156" s="52"/>
      <c r="AF156" s="52"/>
      <c r="AG156" s="52"/>
      <c r="AH156" s="52"/>
      <c r="AI156" s="52"/>
      <c r="AJ156" s="52"/>
      <c r="AK156" s="52"/>
      <c r="AL156" s="52"/>
      <c r="AM156" s="52"/>
      <c r="AN156" s="52"/>
      <c r="AO156" s="52"/>
      <c r="AP156" s="53"/>
      <c r="AQ156" s="53"/>
      <c r="AR156" s="409" t="str">
        <f t="shared" si="28"/>
        <v/>
      </c>
      <c r="AS156" s="409"/>
      <c r="BG156" s="58" t="str">
        <f t="shared" si="33"/>
        <v/>
      </c>
    </row>
    <row r="157" spans="2:59" s="8" customFormat="1" x14ac:dyDescent="0.2">
      <c r="B157" s="83"/>
      <c r="C157" s="84"/>
      <c r="D157" s="85"/>
      <c r="E157" s="85"/>
      <c r="F157" s="86" t="str">
        <f t="shared" si="25"/>
        <v/>
      </c>
      <c r="G157" s="52"/>
      <c r="H157" s="52"/>
      <c r="I157" s="52"/>
      <c r="J157" s="52"/>
      <c r="K157" s="52"/>
      <c r="L157" s="52"/>
      <c r="M157" s="52"/>
      <c r="N157" s="52"/>
      <c r="O157" s="52"/>
      <c r="P157" s="52"/>
      <c r="Q157" s="87" t="str">
        <f t="shared" si="32"/>
        <v/>
      </c>
      <c r="R157" s="52"/>
      <c r="S157" s="52"/>
      <c r="T157" s="52"/>
      <c r="U157" s="52"/>
      <c r="V157" s="52"/>
      <c r="W157" s="52"/>
      <c r="X157" s="52"/>
      <c r="Y157" s="52"/>
      <c r="Z157" s="52"/>
      <c r="AA157" s="52"/>
      <c r="AB157" s="87" t="str">
        <f t="shared" si="26"/>
        <v/>
      </c>
      <c r="AC157" s="52"/>
      <c r="AD157" s="52"/>
      <c r="AE157" s="52"/>
      <c r="AF157" s="52"/>
      <c r="AG157" s="52"/>
      <c r="AH157" s="52"/>
      <c r="AI157" s="52"/>
      <c r="AJ157" s="52"/>
      <c r="AK157" s="52"/>
      <c r="AL157" s="52"/>
      <c r="AM157" s="52"/>
      <c r="AN157" s="52"/>
      <c r="AO157" s="52"/>
      <c r="AP157" s="53"/>
      <c r="AQ157" s="53"/>
      <c r="AR157" s="409" t="str">
        <f t="shared" si="28"/>
        <v/>
      </c>
      <c r="AS157" s="409"/>
      <c r="BG157" s="58" t="str">
        <f t="shared" si="33"/>
        <v/>
      </c>
    </row>
    <row r="158" spans="2:59" s="8" customFormat="1" x14ac:dyDescent="0.2">
      <c r="B158" s="83"/>
      <c r="C158" s="84"/>
      <c r="D158" s="85"/>
      <c r="E158" s="85"/>
      <c r="F158" s="86" t="str">
        <f t="shared" si="25"/>
        <v/>
      </c>
      <c r="G158" s="52"/>
      <c r="H158" s="52"/>
      <c r="I158" s="52"/>
      <c r="J158" s="52"/>
      <c r="K158" s="52"/>
      <c r="L158" s="52"/>
      <c r="M158" s="52"/>
      <c r="N158" s="52"/>
      <c r="O158" s="52"/>
      <c r="P158" s="52"/>
      <c r="Q158" s="87" t="str">
        <f t="shared" si="32"/>
        <v/>
      </c>
      <c r="R158" s="52"/>
      <c r="S158" s="52"/>
      <c r="T158" s="52"/>
      <c r="U158" s="52"/>
      <c r="V158" s="52"/>
      <c r="W158" s="52"/>
      <c r="X158" s="52"/>
      <c r="Y158" s="52"/>
      <c r="Z158" s="52"/>
      <c r="AA158" s="52"/>
      <c r="AB158" s="87" t="str">
        <f t="shared" si="26"/>
        <v/>
      </c>
      <c r="AC158" s="52"/>
      <c r="AD158" s="52"/>
      <c r="AE158" s="52"/>
      <c r="AF158" s="52"/>
      <c r="AG158" s="52"/>
      <c r="AH158" s="52"/>
      <c r="AI158" s="52"/>
      <c r="AJ158" s="52"/>
      <c r="AK158" s="52"/>
      <c r="AL158" s="52"/>
      <c r="AM158" s="52"/>
      <c r="AN158" s="52"/>
      <c r="AO158" s="52"/>
      <c r="AP158" s="53"/>
      <c r="AQ158" s="53"/>
      <c r="AR158" s="409" t="str">
        <f t="shared" si="28"/>
        <v/>
      </c>
      <c r="AS158" s="409"/>
      <c r="BG158" s="58" t="str">
        <f t="shared" si="33"/>
        <v/>
      </c>
    </row>
    <row r="159" spans="2:59" s="8" customFormat="1" x14ac:dyDescent="0.2">
      <c r="B159" s="83"/>
      <c r="C159" s="84"/>
      <c r="D159" s="85"/>
      <c r="E159" s="85"/>
      <c r="F159" s="86" t="str">
        <f t="shared" si="25"/>
        <v/>
      </c>
      <c r="G159" s="52"/>
      <c r="H159" s="52"/>
      <c r="I159" s="52"/>
      <c r="J159" s="52"/>
      <c r="K159" s="52"/>
      <c r="L159" s="52"/>
      <c r="M159" s="52"/>
      <c r="N159" s="52"/>
      <c r="O159" s="52"/>
      <c r="P159" s="52"/>
      <c r="Q159" s="87" t="str">
        <f t="shared" si="32"/>
        <v/>
      </c>
      <c r="R159" s="52"/>
      <c r="S159" s="52"/>
      <c r="T159" s="52"/>
      <c r="U159" s="52"/>
      <c r="V159" s="52"/>
      <c r="W159" s="52"/>
      <c r="X159" s="52"/>
      <c r="Y159" s="52"/>
      <c r="Z159" s="52"/>
      <c r="AA159" s="52"/>
      <c r="AB159" s="87" t="str">
        <f t="shared" si="26"/>
        <v/>
      </c>
      <c r="AC159" s="52"/>
      <c r="AD159" s="52"/>
      <c r="AE159" s="52"/>
      <c r="AF159" s="52"/>
      <c r="AG159" s="52"/>
      <c r="AH159" s="52"/>
      <c r="AI159" s="52"/>
      <c r="AJ159" s="52"/>
      <c r="AK159" s="52"/>
      <c r="AL159" s="52"/>
      <c r="AM159" s="52"/>
      <c r="AN159" s="52"/>
      <c r="AO159" s="52"/>
      <c r="AP159" s="53"/>
      <c r="AQ159" s="53"/>
      <c r="AR159" s="409" t="str">
        <f t="shared" si="28"/>
        <v/>
      </c>
      <c r="AS159" s="409"/>
      <c r="BG159" s="58" t="str">
        <f t="shared" si="33"/>
        <v/>
      </c>
    </row>
    <row r="160" spans="2:59" s="8" customFormat="1" x14ac:dyDescent="0.2">
      <c r="B160" s="83"/>
      <c r="C160" s="84"/>
      <c r="D160" s="85"/>
      <c r="E160" s="85"/>
      <c r="F160" s="86" t="str">
        <f t="shared" si="25"/>
        <v/>
      </c>
      <c r="G160" s="52"/>
      <c r="H160" s="52"/>
      <c r="I160" s="52"/>
      <c r="J160" s="52"/>
      <c r="K160" s="52"/>
      <c r="L160" s="52"/>
      <c r="M160" s="52"/>
      <c r="N160" s="52"/>
      <c r="O160" s="52"/>
      <c r="P160" s="52"/>
      <c r="Q160" s="87" t="str">
        <f t="shared" si="32"/>
        <v/>
      </c>
      <c r="R160" s="52"/>
      <c r="S160" s="52"/>
      <c r="T160" s="52"/>
      <c r="U160" s="52"/>
      <c r="V160" s="52"/>
      <c r="W160" s="52"/>
      <c r="X160" s="52"/>
      <c r="Y160" s="52"/>
      <c r="Z160" s="52"/>
      <c r="AA160" s="52"/>
      <c r="AB160" s="87" t="str">
        <f t="shared" si="26"/>
        <v/>
      </c>
      <c r="AC160" s="52"/>
      <c r="AD160" s="52"/>
      <c r="AE160" s="52"/>
      <c r="AF160" s="52"/>
      <c r="AG160" s="52"/>
      <c r="AH160" s="52"/>
      <c r="AI160" s="52"/>
      <c r="AJ160" s="52"/>
      <c r="AK160" s="52"/>
      <c r="AL160" s="52"/>
      <c r="AM160" s="52"/>
      <c r="AN160" s="52"/>
      <c r="AO160" s="52"/>
      <c r="AP160" s="53"/>
      <c r="AQ160" s="53"/>
      <c r="AR160" s="409" t="str">
        <f t="shared" si="28"/>
        <v/>
      </c>
      <c r="AS160" s="409"/>
      <c r="BG160" s="58" t="str">
        <f t="shared" si="33"/>
        <v/>
      </c>
    </row>
    <row r="161" spans="2:59" s="8" customFormat="1" x14ac:dyDescent="0.2">
      <c r="B161" s="83"/>
      <c r="C161" s="84"/>
      <c r="D161" s="85"/>
      <c r="E161" s="85"/>
      <c r="F161" s="86" t="str">
        <f t="shared" si="25"/>
        <v/>
      </c>
      <c r="G161" s="52"/>
      <c r="H161" s="52"/>
      <c r="I161" s="52"/>
      <c r="J161" s="52"/>
      <c r="K161" s="52"/>
      <c r="L161" s="52"/>
      <c r="M161" s="52"/>
      <c r="N161" s="52"/>
      <c r="O161" s="52"/>
      <c r="P161" s="52"/>
      <c r="Q161" s="87" t="str">
        <f t="shared" si="32"/>
        <v/>
      </c>
      <c r="R161" s="52"/>
      <c r="S161" s="52"/>
      <c r="T161" s="52"/>
      <c r="U161" s="52"/>
      <c r="V161" s="52"/>
      <c r="W161" s="52"/>
      <c r="X161" s="52"/>
      <c r="Y161" s="52"/>
      <c r="Z161" s="52"/>
      <c r="AA161" s="52"/>
      <c r="AB161" s="87" t="str">
        <f t="shared" si="26"/>
        <v/>
      </c>
      <c r="AC161" s="52"/>
      <c r="AD161" s="52"/>
      <c r="AE161" s="52"/>
      <c r="AF161" s="52"/>
      <c r="AG161" s="52"/>
      <c r="AH161" s="52"/>
      <c r="AI161" s="52"/>
      <c r="AJ161" s="52"/>
      <c r="AK161" s="52"/>
      <c r="AL161" s="52"/>
      <c r="AM161" s="52"/>
      <c r="AN161" s="52"/>
      <c r="AO161" s="52"/>
      <c r="AP161" s="53"/>
      <c r="AQ161" s="53"/>
      <c r="AR161" s="409" t="str">
        <f t="shared" si="28"/>
        <v/>
      </c>
      <c r="AS161" s="409"/>
      <c r="BG161" s="58" t="str">
        <f t="shared" si="33"/>
        <v/>
      </c>
    </row>
    <row r="162" spans="2:59" s="8" customFormat="1" x14ac:dyDescent="0.2">
      <c r="B162" s="83"/>
      <c r="C162" s="84"/>
      <c r="D162" s="85"/>
      <c r="E162" s="85"/>
      <c r="F162" s="86" t="str">
        <f t="shared" si="25"/>
        <v/>
      </c>
      <c r="G162" s="52"/>
      <c r="H162" s="52"/>
      <c r="I162" s="52"/>
      <c r="J162" s="52"/>
      <c r="K162" s="52"/>
      <c r="L162" s="52"/>
      <c r="M162" s="52"/>
      <c r="N162" s="52"/>
      <c r="O162" s="52"/>
      <c r="P162" s="52"/>
      <c r="Q162" s="87" t="str">
        <f t="shared" si="32"/>
        <v/>
      </c>
      <c r="R162" s="52"/>
      <c r="S162" s="52"/>
      <c r="T162" s="52"/>
      <c r="U162" s="52"/>
      <c r="V162" s="52"/>
      <c r="W162" s="52"/>
      <c r="X162" s="52"/>
      <c r="Y162" s="52"/>
      <c r="Z162" s="52"/>
      <c r="AA162" s="52"/>
      <c r="AB162" s="87" t="str">
        <f t="shared" si="26"/>
        <v/>
      </c>
      <c r="AC162" s="52"/>
      <c r="AD162" s="52"/>
      <c r="AE162" s="52"/>
      <c r="AF162" s="52"/>
      <c r="AG162" s="52"/>
      <c r="AH162" s="52"/>
      <c r="AI162" s="52"/>
      <c r="AJ162" s="52"/>
      <c r="AK162" s="52"/>
      <c r="AL162" s="52"/>
      <c r="AM162" s="52"/>
      <c r="AN162" s="52"/>
      <c r="AO162" s="52"/>
      <c r="AP162" s="53"/>
      <c r="AQ162" s="53"/>
      <c r="AR162" s="409" t="str">
        <f t="shared" si="28"/>
        <v/>
      </c>
      <c r="AS162" s="409"/>
      <c r="BG162" s="58" t="str">
        <f t="shared" si="33"/>
        <v/>
      </c>
    </row>
    <row r="163" spans="2:59" s="8" customFormat="1" x14ac:dyDescent="0.2">
      <c r="B163" s="83"/>
      <c r="C163" s="84"/>
      <c r="D163" s="85"/>
      <c r="E163" s="85"/>
      <c r="F163" s="86" t="str">
        <f t="shared" si="25"/>
        <v/>
      </c>
      <c r="G163" s="52"/>
      <c r="H163" s="52"/>
      <c r="I163" s="52"/>
      <c r="J163" s="52"/>
      <c r="K163" s="52"/>
      <c r="L163" s="52"/>
      <c r="M163" s="52"/>
      <c r="N163" s="52"/>
      <c r="O163" s="52"/>
      <c r="P163" s="52"/>
      <c r="Q163" s="87" t="str">
        <f t="shared" si="32"/>
        <v/>
      </c>
      <c r="R163" s="52"/>
      <c r="S163" s="52"/>
      <c r="T163" s="52"/>
      <c r="U163" s="52"/>
      <c r="V163" s="52"/>
      <c r="W163" s="52"/>
      <c r="X163" s="52"/>
      <c r="Y163" s="52"/>
      <c r="Z163" s="52"/>
      <c r="AA163" s="52"/>
      <c r="AB163" s="87" t="str">
        <f t="shared" si="26"/>
        <v/>
      </c>
      <c r="AC163" s="52"/>
      <c r="AD163" s="52"/>
      <c r="AE163" s="52"/>
      <c r="AF163" s="52"/>
      <c r="AG163" s="52"/>
      <c r="AH163" s="52"/>
      <c r="AI163" s="52"/>
      <c r="AJ163" s="52"/>
      <c r="AK163" s="52"/>
      <c r="AL163" s="52"/>
      <c r="AM163" s="52"/>
      <c r="AN163" s="52"/>
      <c r="AO163" s="52"/>
      <c r="AP163" s="53"/>
      <c r="AQ163" s="53"/>
      <c r="AR163" s="409" t="str">
        <f t="shared" si="28"/>
        <v/>
      </c>
      <c r="AS163" s="409"/>
      <c r="BG163" s="58" t="str">
        <f t="shared" si="33"/>
        <v/>
      </c>
    </row>
    <row r="164" spans="2:59" s="8" customFormat="1" x14ac:dyDescent="0.2">
      <c r="B164" s="83"/>
      <c r="C164" s="84"/>
      <c r="D164" s="85"/>
      <c r="E164" s="85"/>
      <c r="F164" s="86" t="str">
        <f t="shared" si="25"/>
        <v/>
      </c>
      <c r="G164" s="52"/>
      <c r="H164" s="52"/>
      <c r="I164" s="52"/>
      <c r="J164" s="52"/>
      <c r="K164" s="52"/>
      <c r="L164" s="52"/>
      <c r="M164" s="52"/>
      <c r="N164" s="52"/>
      <c r="O164" s="52"/>
      <c r="P164" s="52"/>
      <c r="Q164" s="87" t="str">
        <f t="shared" si="32"/>
        <v/>
      </c>
      <c r="R164" s="52"/>
      <c r="S164" s="52"/>
      <c r="T164" s="52"/>
      <c r="U164" s="52"/>
      <c r="V164" s="52"/>
      <c r="W164" s="52"/>
      <c r="X164" s="52"/>
      <c r="Y164" s="52"/>
      <c r="Z164" s="52"/>
      <c r="AA164" s="52"/>
      <c r="AB164" s="87" t="str">
        <f t="shared" si="26"/>
        <v/>
      </c>
      <c r="AC164" s="52"/>
      <c r="AD164" s="52"/>
      <c r="AE164" s="52"/>
      <c r="AF164" s="52"/>
      <c r="AG164" s="52"/>
      <c r="AH164" s="52"/>
      <c r="AI164" s="52"/>
      <c r="AJ164" s="52"/>
      <c r="AK164" s="52"/>
      <c r="AL164" s="52"/>
      <c r="AM164" s="52"/>
      <c r="AN164" s="52"/>
      <c r="AO164" s="52"/>
      <c r="AP164" s="53"/>
      <c r="AQ164" s="53"/>
      <c r="AR164" s="409" t="str">
        <f t="shared" si="28"/>
        <v/>
      </c>
      <c r="AS164" s="409"/>
      <c r="BG164" s="58" t="str">
        <f t="shared" si="33"/>
        <v/>
      </c>
    </row>
    <row r="165" spans="2:59" s="8" customFormat="1" x14ac:dyDescent="0.2">
      <c r="B165" s="83"/>
      <c r="C165" s="84"/>
      <c r="D165" s="85"/>
      <c r="E165" s="85"/>
      <c r="F165" s="86" t="str">
        <f t="shared" si="25"/>
        <v/>
      </c>
      <c r="G165" s="52"/>
      <c r="H165" s="52"/>
      <c r="I165" s="52"/>
      <c r="J165" s="52"/>
      <c r="K165" s="52"/>
      <c r="L165" s="52"/>
      <c r="M165" s="52"/>
      <c r="N165" s="52"/>
      <c r="O165" s="52"/>
      <c r="P165" s="52"/>
      <c r="Q165" s="87" t="str">
        <f t="shared" si="32"/>
        <v/>
      </c>
      <c r="R165" s="52"/>
      <c r="S165" s="52"/>
      <c r="T165" s="52"/>
      <c r="U165" s="52"/>
      <c r="V165" s="52"/>
      <c r="W165" s="52"/>
      <c r="X165" s="52"/>
      <c r="Y165" s="52"/>
      <c r="Z165" s="52"/>
      <c r="AA165" s="52"/>
      <c r="AB165" s="87" t="str">
        <f t="shared" si="26"/>
        <v/>
      </c>
      <c r="AC165" s="52"/>
      <c r="AD165" s="52"/>
      <c r="AE165" s="52"/>
      <c r="AF165" s="52"/>
      <c r="AG165" s="52"/>
      <c r="AH165" s="52"/>
      <c r="AI165" s="52"/>
      <c r="AJ165" s="52"/>
      <c r="AK165" s="52"/>
      <c r="AL165" s="52"/>
      <c r="AM165" s="52"/>
      <c r="AN165" s="52"/>
      <c r="AO165" s="52"/>
      <c r="AP165" s="53"/>
      <c r="AQ165" s="53"/>
      <c r="AR165" s="409" t="str">
        <f t="shared" si="28"/>
        <v/>
      </c>
      <c r="AS165" s="409"/>
      <c r="BG165" s="58" t="str">
        <f t="shared" si="33"/>
        <v/>
      </c>
    </row>
    <row r="166" spans="2:59" s="8" customFormat="1" x14ac:dyDescent="0.2">
      <c r="B166" s="83"/>
      <c r="C166" s="84"/>
      <c r="D166" s="85"/>
      <c r="E166" s="85"/>
      <c r="F166" s="86" t="str">
        <f t="shared" ref="F166:F229" si="34">IF(B166="","",B166)</f>
        <v/>
      </c>
      <c r="G166" s="52"/>
      <c r="H166" s="52"/>
      <c r="I166" s="52"/>
      <c r="J166" s="52"/>
      <c r="K166" s="52"/>
      <c r="L166" s="52"/>
      <c r="M166" s="52"/>
      <c r="N166" s="52"/>
      <c r="O166" s="52"/>
      <c r="P166" s="52"/>
      <c r="Q166" s="87" t="str">
        <f t="shared" ref="Q166:Q229" si="35">IF(B166="","",B166)</f>
        <v/>
      </c>
      <c r="R166" s="52"/>
      <c r="S166" s="52"/>
      <c r="T166" s="52"/>
      <c r="U166" s="52"/>
      <c r="V166" s="52"/>
      <c r="W166" s="52"/>
      <c r="X166" s="52"/>
      <c r="Y166" s="52"/>
      <c r="Z166" s="52"/>
      <c r="AA166" s="52"/>
      <c r="AB166" s="87" t="str">
        <f t="shared" ref="AB166:AB229" si="36">IF(B166="","",B166)</f>
        <v/>
      </c>
      <c r="AC166" s="52"/>
      <c r="AD166" s="52"/>
      <c r="AE166" s="52"/>
      <c r="AF166" s="52"/>
      <c r="AG166" s="52"/>
      <c r="AH166" s="52"/>
      <c r="AI166" s="52"/>
      <c r="AJ166" s="52"/>
      <c r="AK166" s="52"/>
      <c r="AL166" s="52"/>
      <c r="AM166" s="52"/>
      <c r="AN166" s="52"/>
      <c r="AO166" s="52"/>
      <c r="AP166" s="53"/>
      <c r="AQ166" s="53"/>
      <c r="AR166" s="409" t="str">
        <f t="shared" ref="AR166:AR229" si="37">IF($B166="","",$B166)</f>
        <v/>
      </c>
      <c r="AS166" s="409"/>
      <c r="BG166" s="58" t="str">
        <f t="shared" ref="BG166:BG229" si="38">IF(OR(AND($C$39&gt;$C166,$C166&lt;&gt;""),AND($D$39&gt;$D166,$D166&lt;&gt;""),AND($E$39&gt;$E166,$E166&lt;&gt;""),AND($G$39&gt;$G166,$G166&lt;&gt;""),AND($H$39&gt;$H166,$H166&lt;&gt;""),AND($I$39&gt;$I166,$I166&lt;&gt;""),AND($J$39&gt;$J166,$J166&lt;&gt;""),AND($K$39&gt;$K166,$K166&lt;&gt;""),AND($L$39&gt;$L166,$L166&lt;&gt;""),AND($M$39&gt;$M166,$M166&lt;&gt;""),AND($N$39&gt;$N166,$N166&lt;&gt;""),AND($O$39&gt;$O166,$O166&lt;&gt;""),AND($P$39&gt;$P166,$P166&lt;&gt;""),AND($R$39&gt;$R166,$R166&lt;&gt;""),AND($U$39&gt;$U166,$U166&lt;&gt;""),AND($X$39&gt;$X166,$X166&lt;&gt;""),AND($AC$39&gt;$AC166,$AC166&lt;&gt;""),AND($AD$39&gt;$AD166,$AD166&lt;&gt;""),AND($AE$39&gt;$AE166,$AE166&lt;&gt;""),AND($AF$39&gt;$AF166,$AF166&lt;&gt;""),AND($AG$39&gt;$AG166,$AG166&lt;&gt;""),AND($AH$39&gt;$AH166,$AH166&lt;&gt;""),AND($AI$39&gt;$AI166,$AI166&lt;&gt;""),AND($AJ$39&gt;$AJ166,$AJ166&lt;&gt;""),AND($AK$39&gt;$AK166,$AK166&lt;&gt;""),AND($AL$39&gt;$AL166,$AL166&lt;&gt;""),AND($AM$39&gt;$AM166,$AM166&lt;&gt;""),AND($AN$39&gt;$AN166,$AN166&lt;&gt;""),AND($AO$39&gt;$AO166,$AO166&lt;&gt;""),AND($AP$39&gt;$AP166,$AP166&lt;&gt;"")),1,"")</f>
        <v/>
      </c>
    </row>
    <row r="167" spans="2:59" s="8" customFormat="1" x14ac:dyDescent="0.2">
      <c r="B167" s="83"/>
      <c r="C167" s="84"/>
      <c r="D167" s="85"/>
      <c r="E167" s="85"/>
      <c r="F167" s="86" t="str">
        <f t="shared" si="34"/>
        <v/>
      </c>
      <c r="G167" s="52"/>
      <c r="H167" s="52"/>
      <c r="I167" s="52"/>
      <c r="J167" s="52"/>
      <c r="K167" s="52"/>
      <c r="L167" s="52"/>
      <c r="M167" s="52"/>
      <c r="N167" s="52"/>
      <c r="O167" s="52"/>
      <c r="P167" s="52"/>
      <c r="Q167" s="87" t="str">
        <f t="shared" si="35"/>
        <v/>
      </c>
      <c r="R167" s="52"/>
      <c r="S167" s="52"/>
      <c r="T167" s="52"/>
      <c r="U167" s="52"/>
      <c r="V167" s="52"/>
      <c r="W167" s="52"/>
      <c r="X167" s="52"/>
      <c r="Y167" s="52"/>
      <c r="Z167" s="52"/>
      <c r="AA167" s="52"/>
      <c r="AB167" s="87" t="str">
        <f t="shared" si="36"/>
        <v/>
      </c>
      <c r="AC167" s="52"/>
      <c r="AD167" s="52"/>
      <c r="AE167" s="52"/>
      <c r="AF167" s="52"/>
      <c r="AG167" s="52"/>
      <c r="AH167" s="52"/>
      <c r="AI167" s="52"/>
      <c r="AJ167" s="52"/>
      <c r="AK167" s="52"/>
      <c r="AL167" s="52"/>
      <c r="AM167" s="52"/>
      <c r="AN167" s="52"/>
      <c r="AO167" s="52"/>
      <c r="AP167" s="53"/>
      <c r="AQ167" s="53"/>
      <c r="AR167" s="409" t="str">
        <f t="shared" si="37"/>
        <v/>
      </c>
      <c r="AS167" s="409"/>
      <c r="BG167" s="58" t="str">
        <f t="shared" si="38"/>
        <v/>
      </c>
    </row>
    <row r="168" spans="2:59" s="8" customFormat="1" x14ac:dyDescent="0.2">
      <c r="B168" s="83"/>
      <c r="C168" s="84"/>
      <c r="D168" s="85"/>
      <c r="E168" s="85"/>
      <c r="F168" s="86" t="str">
        <f t="shared" si="34"/>
        <v/>
      </c>
      <c r="G168" s="52"/>
      <c r="H168" s="52"/>
      <c r="I168" s="52"/>
      <c r="J168" s="52"/>
      <c r="K168" s="52"/>
      <c r="L168" s="52"/>
      <c r="M168" s="52"/>
      <c r="N168" s="52"/>
      <c r="O168" s="52"/>
      <c r="P168" s="52"/>
      <c r="Q168" s="87" t="str">
        <f t="shared" si="35"/>
        <v/>
      </c>
      <c r="R168" s="52"/>
      <c r="S168" s="52"/>
      <c r="T168" s="52"/>
      <c r="U168" s="52"/>
      <c r="V168" s="52"/>
      <c r="W168" s="52"/>
      <c r="X168" s="52"/>
      <c r="Y168" s="52"/>
      <c r="Z168" s="52"/>
      <c r="AA168" s="52"/>
      <c r="AB168" s="87" t="str">
        <f t="shared" si="36"/>
        <v/>
      </c>
      <c r="AC168" s="52"/>
      <c r="AD168" s="52"/>
      <c r="AE168" s="52"/>
      <c r="AF168" s="52"/>
      <c r="AG168" s="52"/>
      <c r="AH168" s="52"/>
      <c r="AI168" s="52"/>
      <c r="AJ168" s="52"/>
      <c r="AK168" s="52"/>
      <c r="AL168" s="52"/>
      <c r="AM168" s="52"/>
      <c r="AN168" s="52"/>
      <c r="AO168" s="52"/>
      <c r="AP168" s="53"/>
      <c r="AQ168" s="53"/>
      <c r="AR168" s="409" t="str">
        <f t="shared" si="37"/>
        <v/>
      </c>
      <c r="AS168" s="409"/>
      <c r="BG168" s="58" t="str">
        <f t="shared" si="38"/>
        <v/>
      </c>
    </row>
    <row r="169" spans="2:59" s="8" customFormat="1" x14ac:dyDescent="0.2">
      <c r="B169" s="83"/>
      <c r="C169" s="84"/>
      <c r="D169" s="85"/>
      <c r="E169" s="85"/>
      <c r="F169" s="86" t="str">
        <f t="shared" si="34"/>
        <v/>
      </c>
      <c r="G169" s="52"/>
      <c r="H169" s="52"/>
      <c r="I169" s="52"/>
      <c r="J169" s="52"/>
      <c r="K169" s="52"/>
      <c r="L169" s="52"/>
      <c r="M169" s="52"/>
      <c r="N169" s="52"/>
      <c r="O169" s="52"/>
      <c r="P169" s="52"/>
      <c r="Q169" s="87" t="str">
        <f t="shared" si="35"/>
        <v/>
      </c>
      <c r="R169" s="52"/>
      <c r="S169" s="52"/>
      <c r="T169" s="52"/>
      <c r="U169" s="52"/>
      <c r="V169" s="52"/>
      <c r="W169" s="52"/>
      <c r="X169" s="52"/>
      <c r="Y169" s="52"/>
      <c r="Z169" s="52"/>
      <c r="AA169" s="52"/>
      <c r="AB169" s="87" t="str">
        <f t="shared" si="36"/>
        <v/>
      </c>
      <c r="AC169" s="52"/>
      <c r="AD169" s="52"/>
      <c r="AE169" s="52"/>
      <c r="AF169" s="52"/>
      <c r="AG169" s="52"/>
      <c r="AH169" s="52"/>
      <c r="AI169" s="52"/>
      <c r="AJ169" s="52"/>
      <c r="AK169" s="52"/>
      <c r="AL169" s="52"/>
      <c r="AM169" s="52"/>
      <c r="AN169" s="52"/>
      <c r="AO169" s="52"/>
      <c r="AP169" s="53"/>
      <c r="AQ169" s="53"/>
      <c r="AR169" s="409" t="str">
        <f t="shared" si="37"/>
        <v/>
      </c>
      <c r="AS169" s="409"/>
      <c r="BG169" s="58" t="str">
        <f t="shared" si="38"/>
        <v/>
      </c>
    </row>
    <row r="170" spans="2:59" s="8" customFormat="1" x14ac:dyDescent="0.2">
      <c r="B170" s="83"/>
      <c r="C170" s="84"/>
      <c r="D170" s="85"/>
      <c r="E170" s="85"/>
      <c r="F170" s="86" t="str">
        <f t="shared" si="34"/>
        <v/>
      </c>
      <c r="G170" s="52"/>
      <c r="H170" s="52"/>
      <c r="I170" s="52"/>
      <c r="J170" s="52"/>
      <c r="K170" s="52"/>
      <c r="L170" s="52"/>
      <c r="M170" s="52"/>
      <c r="N170" s="52"/>
      <c r="O170" s="52"/>
      <c r="P170" s="52"/>
      <c r="Q170" s="87" t="str">
        <f t="shared" si="35"/>
        <v/>
      </c>
      <c r="R170" s="52"/>
      <c r="S170" s="52"/>
      <c r="T170" s="52"/>
      <c r="U170" s="52"/>
      <c r="V170" s="52"/>
      <c r="W170" s="52"/>
      <c r="X170" s="52"/>
      <c r="Y170" s="52"/>
      <c r="Z170" s="52"/>
      <c r="AA170" s="52"/>
      <c r="AB170" s="87" t="str">
        <f t="shared" si="36"/>
        <v/>
      </c>
      <c r="AC170" s="52"/>
      <c r="AD170" s="52"/>
      <c r="AE170" s="52"/>
      <c r="AF170" s="52"/>
      <c r="AG170" s="52"/>
      <c r="AH170" s="52"/>
      <c r="AI170" s="52"/>
      <c r="AJ170" s="52"/>
      <c r="AK170" s="52"/>
      <c r="AL170" s="52"/>
      <c r="AM170" s="52"/>
      <c r="AN170" s="52"/>
      <c r="AO170" s="52"/>
      <c r="AP170" s="53"/>
      <c r="AQ170" s="53"/>
      <c r="AR170" s="409" t="str">
        <f t="shared" si="37"/>
        <v/>
      </c>
      <c r="AS170" s="409"/>
      <c r="BG170" s="58" t="str">
        <f t="shared" si="38"/>
        <v/>
      </c>
    </row>
    <row r="171" spans="2:59" s="8" customFormat="1" x14ac:dyDescent="0.2">
      <c r="B171" s="83"/>
      <c r="C171" s="84"/>
      <c r="D171" s="85"/>
      <c r="E171" s="85"/>
      <c r="F171" s="86" t="str">
        <f t="shared" si="34"/>
        <v/>
      </c>
      <c r="G171" s="52"/>
      <c r="H171" s="52"/>
      <c r="I171" s="52"/>
      <c r="J171" s="52"/>
      <c r="K171" s="52"/>
      <c r="L171" s="52"/>
      <c r="M171" s="52"/>
      <c r="N171" s="52"/>
      <c r="O171" s="52"/>
      <c r="P171" s="52"/>
      <c r="Q171" s="87" t="str">
        <f t="shared" si="35"/>
        <v/>
      </c>
      <c r="R171" s="52"/>
      <c r="S171" s="52"/>
      <c r="T171" s="52"/>
      <c r="U171" s="52"/>
      <c r="V171" s="52"/>
      <c r="W171" s="52"/>
      <c r="X171" s="52"/>
      <c r="Y171" s="52"/>
      <c r="Z171" s="52"/>
      <c r="AA171" s="52"/>
      <c r="AB171" s="87" t="str">
        <f t="shared" si="36"/>
        <v/>
      </c>
      <c r="AC171" s="52"/>
      <c r="AD171" s="52"/>
      <c r="AE171" s="52"/>
      <c r="AF171" s="52"/>
      <c r="AG171" s="52"/>
      <c r="AH171" s="52"/>
      <c r="AI171" s="52"/>
      <c r="AJ171" s="52"/>
      <c r="AK171" s="52"/>
      <c r="AL171" s="52"/>
      <c r="AM171" s="52"/>
      <c r="AN171" s="52"/>
      <c r="AO171" s="52"/>
      <c r="AP171" s="53"/>
      <c r="AQ171" s="53"/>
      <c r="AR171" s="409" t="str">
        <f t="shared" si="37"/>
        <v/>
      </c>
      <c r="AS171" s="409"/>
      <c r="BG171" s="58" t="str">
        <f t="shared" si="38"/>
        <v/>
      </c>
    </row>
    <row r="172" spans="2:59" s="8" customFormat="1" x14ac:dyDescent="0.2">
      <c r="B172" s="83"/>
      <c r="C172" s="84"/>
      <c r="D172" s="85"/>
      <c r="E172" s="85"/>
      <c r="F172" s="86" t="str">
        <f t="shared" si="34"/>
        <v/>
      </c>
      <c r="G172" s="52"/>
      <c r="H172" s="52"/>
      <c r="I172" s="52"/>
      <c r="J172" s="52"/>
      <c r="K172" s="52"/>
      <c r="L172" s="52"/>
      <c r="M172" s="52"/>
      <c r="N172" s="52"/>
      <c r="O172" s="52"/>
      <c r="P172" s="52"/>
      <c r="Q172" s="87" t="str">
        <f t="shared" si="35"/>
        <v/>
      </c>
      <c r="R172" s="52"/>
      <c r="S172" s="52"/>
      <c r="T172" s="52"/>
      <c r="U172" s="52"/>
      <c r="V172" s="52"/>
      <c r="W172" s="52"/>
      <c r="X172" s="52"/>
      <c r="Y172" s="52"/>
      <c r="Z172" s="52"/>
      <c r="AA172" s="52"/>
      <c r="AB172" s="87" t="str">
        <f t="shared" si="36"/>
        <v/>
      </c>
      <c r="AC172" s="52"/>
      <c r="AD172" s="52"/>
      <c r="AE172" s="52"/>
      <c r="AF172" s="52"/>
      <c r="AG172" s="52"/>
      <c r="AH172" s="52"/>
      <c r="AI172" s="52"/>
      <c r="AJ172" s="52"/>
      <c r="AK172" s="52"/>
      <c r="AL172" s="52"/>
      <c r="AM172" s="52"/>
      <c r="AN172" s="52"/>
      <c r="AO172" s="52"/>
      <c r="AP172" s="53"/>
      <c r="AQ172" s="53"/>
      <c r="AR172" s="409" t="str">
        <f t="shared" si="37"/>
        <v/>
      </c>
      <c r="AS172" s="409"/>
      <c r="BG172" s="58" t="str">
        <f t="shared" si="38"/>
        <v/>
      </c>
    </row>
    <row r="173" spans="2:59" s="8" customFormat="1" x14ac:dyDescent="0.2">
      <c r="B173" s="83"/>
      <c r="C173" s="84"/>
      <c r="D173" s="85"/>
      <c r="E173" s="85"/>
      <c r="F173" s="86" t="str">
        <f t="shared" si="34"/>
        <v/>
      </c>
      <c r="G173" s="52"/>
      <c r="H173" s="52"/>
      <c r="I173" s="52"/>
      <c r="J173" s="52"/>
      <c r="K173" s="52"/>
      <c r="L173" s="52"/>
      <c r="M173" s="52"/>
      <c r="N173" s="52"/>
      <c r="O173" s="52"/>
      <c r="P173" s="52"/>
      <c r="Q173" s="87" t="str">
        <f t="shared" si="35"/>
        <v/>
      </c>
      <c r="R173" s="52"/>
      <c r="S173" s="52"/>
      <c r="T173" s="52"/>
      <c r="U173" s="52"/>
      <c r="V173" s="52"/>
      <c r="W173" s="52"/>
      <c r="X173" s="52"/>
      <c r="Y173" s="52"/>
      <c r="Z173" s="52"/>
      <c r="AA173" s="52"/>
      <c r="AB173" s="87" t="str">
        <f t="shared" si="36"/>
        <v/>
      </c>
      <c r="AC173" s="52"/>
      <c r="AD173" s="52"/>
      <c r="AE173" s="52"/>
      <c r="AF173" s="52"/>
      <c r="AG173" s="52"/>
      <c r="AH173" s="52"/>
      <c r="AI173" s="52"/>
      <c r="AJ173" s="52"/>
      <c r="AK173" s="52"/>
      <c r="AL173" s="52"/>
      <c r="AM173" s="52"/>
      <c r="AN173" s="52"/>
      <c r="AO173" s="52"/>
      <c r="AP173" s="53"/>
      <c r="AQ173" s="53"/>
      <c r="AR173" s="409" t="str">
        <f t="shared" si="37"/>
        <v/>
      </c>
      <c r="AS173" s="409"/>
      <c r="BG173" s="58" t="str">
        <f t="shared" si="38"/>
        <v/>
      </c>
    </row>
    <row r="174" spans="2:59" s="8" customFormat="1" x14ac:dyDescent="0.2">
      <c r="B174" s="83"/>
      <c r="C174" s="84"/>
      <c r="D174" s="85"/>
      <c r="E174" s="85"/>
      <c r="F174" s="86" t="str">
        <f t="shared" si="34"/>
        <v/>
      </c>
      <c r="G174" s="52"/>
      <c r="H174" s="52"/>
      <c r="I174" s="52"/>
      <c r="J174" s="52"/>
      <c r="K174" s="52"/>
      <c r="L174" s="52"/>
      <c r="M174" s="52"/>
      <c r="N174" s="52"/>
      <c r="O174" s="52"/>
      <c r="P174" s="52"/>
      <c r="Q174" s="87" t="str">
        <f t="shared" si="35"/>
        <v/>
      </c>
      <c r="R174" s="52"/>
      <c r="S174" s="52"/>
      <c r="T174" s="52"/>
      <c r="U174" s="52"/>
      <c r="V174" s="52"/>
      <c r="W174" s="52"/>
      <c r="X174" s="52"/>
      <c r="Y174" s="52"/>
      <c r="Z174" s="52"/>
      <c r="AA174" s="52"/>
      <c r="AB174" s="87" t="str">
        <f t="shared" si="36"/>
        <v/>
      </c>
      <c r="AC174" s="52"/>
      <c r="AD174" s="52"/>
      <c r="AE174" s="52"/>
      <c r="AF174" s="52"/>
      <c r="AG174" s="52"/>
      <c r="AH174" s="52"/>
      <c r="AI174" s="52"/>
      <c r="AJ174" s="52"/>
      <c r="AK174" s="52"/>
      <c r="AL174" s="52"/>
      <c r="AM174" s="52"/>
      <c r="AN174" s="52"/>
      <c r="AO174" s="52"/>
      <c r="AP174" s="53"/>
      <c r="AQ174" s="53"/>
      <c r="AR174" s="409" t="str">
        <f t="shared" si="37"/>
        <v/>
      </c>
      <c r="AS174" s="409"/>
      <c r="BG174" s="58" t="str">
        <f t="shared" si="38"/>
        <v/>
      </c>
    </row>
    <row r="175" spans="2:59" s="8" customFormat="1" x14ac:dyDescent="0.2">
      <c r="B175" s="83"/>
      <c r="C175" s="84"/>
      <c r="D175" s="85"/>
      <c r="E175" s="85"/>
      <c r="F175" s="86" t="str">
        <f t="shared" si="34"/>
        <v/>
      </c>
      <c r="G175" s="52"/>
      <c r="H175" s="52"/>
      <c r="I175" s="52"/>
      <c r="J175" s="52"/>
      <c r="K175" s="52"/>
      <c r="L175" s="52"/>
      <c r="M175" s="52"/>
      <c r="N175" s="52"/>
      <c r="O175" s="52"/>
      <c r="P175" s="52"/>
      <c r="Q175" s="87" t="str">
        <f t="shared" si="35"/>
        <v/>
      </c>
      <c r="R175" s="52"/>
      <c r="S175" s="52"/>
      <c r="T175" s="52"/>
      <c r="U175" s="52"/>
      <c r="V175" s="52"/>
      <c r="W175" s="52"/>
      <c r="X175" s="52"/>
      <c r="Y175" s="52"/>
      <c r="Z175" s="52"/>
      <c r="AA175" s="52"/>
      <c r="AB175" s="87" t="str">
        <f t="shared" si="36"/>
        <v/>
      </c>
      <c r="AC175" s="52"/>
      <c r="AD175" s="52"/>
      <c r="AE175" s="52"/>
      <c r="AF175" s="52"/>
      <c r="AG175" s="52"/>
      <c r="AH175" s="52"/>
      <c r="AI175" s="52"/>
      <c r="AJ175" s="52"/>
      <c r="AK175" s="52"/>
      <c r="AL175" s="52"/>
      <c r="AM175" s="52"/>
      <c r="AN175" s="52"/>
      <c r="AO175" s="52"/>
      <c r="AP175" s="53"/>
      <c r="AQ175" s="53"/>
      <c r="AR175" s="409" t="str">
        <f t="shared" si="37"/>
        <v/>
      </c>
      <c r="AS175" s="409"/>
      <c r="BG175" s="58" t="str">
        <f t="shared" si="38"/>
        <v/>
      </c>
    </row>
    <row r="176" spans="2:59" s="8" customFormat="1" x14ac:dyDescent="0.2">
      <c r="B176" s="83"/>
      <c r="C176" s="84"/>
      <c r="D176" s="85"/>
      <c r="E176" s="85"/>
      <c r="F176" s="86" t="str">
        <f t="shared" si="34"/>
        <v/>
      </c>
      <c r="G176" s="52"/>
      <c r="H176" s="52"/>
      <c r="I176" s="52"/>
      <c r="J176" s="52"/>
      <c r="K176" s="52"/>
      <c r="L176" s="52"/>
      <c r="M176" s="52"/>
      <c r="N176" s="52"/>
      <c r="O176" s="52"/>
      <c r="P176" s="52"/>
      <c r="Q176" s="87" t="str">
        <f t="shared" si="35"/>
        <v/>
      </c>
      <c r="R176" s="52"/>
      <c r="S176" s="52"/>
      <c r="T176" s="52"/>
      <c r="U176" s="52"/>
      <c r="V176" s="52"/>
      <c r="W176" s="52"/>
      <c r="X176" s="52"/>
      <c r="Y176" s="52"/>
      <c r="Z176" s="52"/>
      <c r="AA176" s="52"/>
      <c r="AB176" s="87" t="str">
        <f t="shared" si="36"/>
        <v/>
      </c>
      <c r="AC176" s="52"/>
      <c r="AD176" s="52"/>
      <c r="AE176" s="52"/>
      <c r="AF176" s="52"/>
      <c r="AG176" s="52"/>
      <c r="AH176" s="52"/>
      <c r="AI176" s="52"/>
      <c r="AJ176" s="52"/>
      <c r="AK176" s="52"/>
      <c r="AL176" s="52"/>
      <c r="AM176" s="52"/>
      <c r="AN176" s="52"/>
      <c r="AO176" s="52"/>
      <c r="AP176" s="53"/>
      <c r="AQ176" s="53"/>
      <c r="AR176" s="409" t="str">
        <f t="shared" si="37"/>
        <v/>
      </c>
      <c r="AS176" s="409"/>
      <c r="BG176" s="58" t="str">
        <f t="shared" si="38"/>
        <v/>
      </c>
    </row>
    <row r="177" spans="2:59" s="8" customFormat="1" x14ac:dyDescent="0.2">
      <c r="B177" s="83"/>
      <c r="C177" s="84"/>
      <c r="D177" s="85"/>
      <c r="E177" s="85"/>
      <c r="F177" s="86" t="str">
        <f t="shared" si="34"/>
        <v/>
      </c>
      <c r="G177" s="52"/>
      <c r="H177" s="52"/>
      <c r="I177" s="52"/>
      <c r="J177" s="52"/>
      <c r="K177" s="52"/>
      <c r="L177" s="52"/>
      <c r="M177" s="52"/>
      <c r="N177" s="52"/>
      <c r="O177" s="52"/>
      <c r="P177" s="52"/>
      <c r="Q177" s="87" t="str">
        <f t="shared" si="35"/>
        <v/>
      </c>
      <c r="R177" s="52"/>
      <c r="S177" s="52"/>
      <c r="T177" s="52"/>
      <c r="U177" s="52"/>
      <c r="V177" s="52"/>
      <c r="W177" s="52"/>
      <c r="X177" s="52"/>
      <c r="Y177" s="52"/>
      <c r="Z177" s="52"/>
      <c r="AA177" s="52"/>
      <c r="AB177" s="87" t="str">
        <f t="shared" si="36"/>
        <v/>
      </c>
      <c r="AC177" s="52"/>
      <c r="AD177" s="52"/>
      <c r="AE177" s="52"/>
      <c r="AF177" s="52"/>
      <c r="AG177" s="52"/>
      <c r="AH177" s="52"/>
      <c r="AI177" s="52"/>
      <c r="AJ177" s="52"/>
      <c r="AK177" s="52"/>
      <c r="AL177" s="52"/>
      <c r="AM177" s="52"/>
      <c r="AN177" s="52"/>
      <c r="AO177" s="52"/>
      <c r="AP177" s="53"/>
      <c r="AQ177" s="53"/>
      <c r="AR177" s="409" t="str">
        <f t="shared" si="37"/>
        <v/>
      </c>
      <c r="AS177" s="409"/>
      <c r="BG177" s="58" t="str">
        <f t="shared" si="38"/>
        <v/>
      </c>
    </row>
    <row r="178" spans="2:59" s="8" customFormat="1" x14ac:dyDescent="0.2">
      <c r="B178" s="83"/>
      <c r="C178" s="84"/>
      <c r="D178" s="85"/>
      <c r="E178" s="85"/>
      <c r="F178" s="86" t="str">
        <f t="shared" si="34"/>
        <v/>
      </c>
      <c r="G178" s="52"/>
      <c r="H178" s="52"/>
      <c r="I178" s="52"/>
      <c r="J178" s="52"/>
      <c r="K178" s="52"/>
      <c r="L178" s="52"/>
      <c r="M178" s="52"/>
      <c r="N178" s="52"/>
      <c r="O178" s="52"/>
      <c r="P178" s="52"/>
      <c r="Q178" s="87" t="str">
        <f t="shared" si="35"/>
        <v/>
      </c>
      <c r="R178" s="52"/>
      <c r="S178" s="52"/>
      <c r="T178" s="52"/>
      <c r="U178" s="52"/>
      <c r="V178" s="52"/>
      <c r="W178" s="52"/>
      <c r="X178" s="52"/>
      <c r="Y178" s="52"/>
      <c r="Z178" s="52"/>
      <c r="AA178" s="52"/>
      <c r="AB178" s="87" t="str">
        <f t="shared" si="36"/>
        <v/>
      </c>
      <c r="AC178" s="52"/>
      <c r="AD178" s="52"/>
      <c r="AE178" s="52"/>
      <c r="AF178" s="52"/>
      <c r="AG178" s="52"/>
      <c r="AH178" s="52"/>
      <c r="AI178" s="52"/>
      <c r="AJ178" s="52"/>
      <c r="AK178" s="52"/>
      <c r="AL178" s="52"/>
      <c r="AM178" s="52"/>
      <c r="AN178" s="52"/>
      <c r="AO178" s="52"/>
      <c r="AP178" s="53"/>
      <c r="AQ178" s="53"/>
      <c r="AR178" s="409" t="str">
        <f t="shared" si="37"/>
        <v/>
      </c>
      <c r="AS178" s="409"/>
      <c r="BG178" s="58" t="str">
        <f t="shared" si="38"/>
        <v/>
      </c>
    </row>
    <row r="179" spans="2:59" s="8" customFormat="1" x14ac:dyDescent="0.2">
      <c r="B179" s="83"/>
      <c r="C179" s="84"/>
      <c r="D179" s="85"/>
      <c r="E179" s="85"/>
      <c r="F179" s="86" t="str">
        <f t="shared" si="34"/>
        <v/>
      </c>
      <c r="G179" s="52"/>
      <c r="H179" s="52"/>
      <c r="I179" s="52"/>
      <c r="J179" s="52"/>
      <c r="K179" s="52"/>
      <c r="L179" s="52"/>
      <c r="M179" s="52"/>
      <c r="N179" s="52"/>
      <c r="O179" s="52"/>
      <c r="P179" s="52"/>
      <c r="Q179" s="87" t="str">
        <f t="shared" si="35"/>
        <v/>
      </c>
      <c r="R179" s="52"/>
      <c r="S179" s="52"/>
      <c r="T179" s="52"/>
      <c r="U179" s="52"/>
      <c r="V179" s="52"/>
      <c r="W179" s="52"/>
      <c r="X179" s="52"/>
      <c r="Y179" s="52"/>
      <c r="Z179" s="52"/>
      <c r="AA179" s="52"/>
      <c r="AB179" s="87" t="str">
        <f t="shared" si="36"/>
        <v/>
      </c>
      <c r="AC179" s="52"/>
      <c r="AD179" s="52"/>
      <c r="AE179" s="52"/>
      <c r="AF179" s="52"/>
      <c r="AG179" s="52"/>
      <c r="AH179" s="52"/>
      <c r="AI179" s="52"/>
      <c r="AJ179" s="52"/>
      <c r="AK179" s="52"/>
      <c r="AL179" s="52"/>
      <c r="AM179" s="52"/>
      <c r="AN179" s="52"/>
      <c r="AO179" s="52"/>
      <c r="AP179" s="53"/>
      <c r="AQ179" s="53"/>
      <c r="AR179" s="409" t="str">
        <f t="shared" si="37"/>
        <v/>
      </c>
      <c r="AS179" s="409"/>
      <c r="BG179" s="58" t="str">
        <f t="shared" si="38"/>
        <v/>
      </c>
    </row>
    <row r="180" spans="2:59" s="8" customFormat="1" x14ac:dyDescent="0.2">
      <c r="B180" s="83"/>
      <c r="C180" s="84"/>
      <c r="D180" s="85"/>
      <c r="E180" s="85"/>
      <c r="F180" s="86" t="str">
        <f t="shared" si="34"/>
        <v/>
      </c>
      <c r="G180" s="52"/>
      <c r="H180" s="52"/>
      <c r="I180" s="52"/>
      <c r="J180" s="52"/>
      <c r="K180" s="52"/>
      <c r="L180" s="52"/>
      <c r="M180" s="52"/>
      <c r="N180" s="52"/>
      <c r="O180" s="52"/>
      <c r="P180" s="52"/>
      <c r="Q180" s="87" t="str">
        <f t="shared" si="35"/>
        <v/>
      </c>
      <c r="R180" s="52"/>
      <c r="S180" s="52"/>
      <c r="T180" s="52"/>
      <c r="U180" s="52"/>
      <c r="V180" s="52"/>
      <c r="W180" s="52"/>
      <c r="X180" s="52"/>
      <c r="Y180" s="52"/>
      <c r="Z180" s="52"/>
      <c r="AA180" s="52"/>
      <c r="AB180" s="87" t="str">
        <f t="shared" si="36"/>
        <v/>
      </c>
      <c r="AC180" s="52"/>
      <c r="AD180" s="52"/>
      <c r="AE180" s="52"/>
      <c r="AF180" s="52"/>
      <c r="AG180" s="52"/>
      <c r="AH180" s="52"/>
      <c r="AI180" s="52"/>
      <c r="AJ180" s="52"/>
      <c r="AK180" s="52"/>
      <c r="AL180" s="52"/>
      <c r="AM180" s="52"/>
      <c r="AN180" s="52"/>
      <c r="AO180" s="52"/>
      <c r="AP180" s="53"/>
      <c r="AQ180" s="53"/>
      <c r="AR180" s="409" t="str">
        <f t="shared" si="37"/>
        <v/>
      </c>
      <c r="AS180" s="409"/>
      <c r="BG180" s="58" t="str">
        <f t="shared" si="38"/>
        <v/>
      </c>
    </row>
    <row r="181" spans="2:59" s="8" customFormat="1" x14ac:dyDescent="0.2">
      <c r="B181" s="83"/>
      <c r="C181" s="84"/>
      <c r="D181" s="85"/>
      <c r="E181" s="85"/>
      <c r="F181" s="86" t="str">
        <f t="shared" si="34"/>
        <v/>
      </c>
      <c r="G181" s="52"/>
      <c r="H181" s="52"/>
      <c r="I181" s="52"/>
      <c r="J181" s="52"/>
      <c r="K181" s="52"/>
      <c r="L181" s="52"/>
      <c r="M181" s="52"/>
      <c r="N181" s="52"/>
      <c r="O181" s="52"/>
      <c r="P181" s="52"/>
      <c r="Q181" s="87" t="str">
        <f t="shared" si="35"/>
        <v/>
      </c>
      <c r="R181" s="52"/>
      <c r="S181" s="52"/>
      <c r="T181" s="52"/>
      <c r="U181" s="52"/>
      <c r="V181" s="52"/>
      <c r="W181" s="52"/>
      <c r="X181" s="52"/>
      <c r="Y181" s="52"/>
      <c r="Z181" s="52"/>
      <c r="AA181" s="52"/>
      <c r="AB181" s="87" t="str">
        <f t="shared" si="36"/>
        <v/>
      </c>
      <c r="AC181" s="52"/>
      <c r="AD181" s="52"/>
      <c r="AE181" s="52"/>
      <c r="AF181" s="52"/>
      <c r="AG181" s="52"/>
      <c r="AH181" s="52"/>
      <c r="AI181" s="52"/>
      <c r="AJ181" s="52"/>
      <c r="AK181" s="52"/>
      <c r="AL181" s="52"/>
      <c r="AM181" s="52"/>
      <c r="AN181" s="52"/>
      <c r="AO181" s="52"/>
      <c r="AP181" s="53"/>
      <c r="AQ181" s="53"/>
      <c r="AR181" s="409" t="str">
        <f t="shared" si="37"/>
        <v/>
      </c>
      <c r="AS181" s="409"/>
      <c r="BG181" s="58" t="str">
        <f t="shared" si="38"/>
        <v/>
      </c>
    </row>
    <row r="182" spans="2:59" s="8" customFormat="1" x14ac:dyDescent="0.2">
      <c r="B182" s="83"/>
      <c r="C182" s="84"/>
      <c r="D182" s="85"/>
      <c r="E182" s="85"/>
      <c r="F182" s="86" t="str">
        <f t="shared" si="34"/>
        <v/>
      </c>
      <c r="G182" s="52"/>
      <c r="H182" s="52"/>
      <c r="I182" s="52"/>
      <c r="J182" s="52"/>
      <c r="K182" s="52"/>
      <c r="L182" s="52"/>
      <c r="M182" s="52"/>
      <c r="N182" s="52"/>
      <c r="O182" s="52"/>
      <c r="P182" s="52"/>
      <c r="Q182" s="87" t="str">
        <f t="shared" si="35"/>
        <v/>
      </c>
      <c r="R182" s="52"/>
      <c r="S182" s="52"/>
      <c r="T182" s="52"/>
      <c r="U182" s="52"/>
      <c r="V182" s="52"/>
      <c r="W182" s="52"/>
      <c r="X182" s="52"/>
      <c r="Y182" s="52"/>
      <c r="Z182" s="52"/>
      <c r="AA182" s="52"/>
      <c r="AB182" s="87" t="str">
        <f t="shared" si="36"/>
        <v/>
      </c>
      <c r="AC182" s="52"/>
      <c r="AD182" s="52"/>
      <c r="AE182" s="52"/>
      <c r="AF182" s="52"/>
      <c r="AG182" s="52"/>
      <c r="AH182" s="52"/>
      <c r="AI182" s="52"/>
      <c r="AJ182" s="52"/>
      <c r="AK182" s="52"/>
      <c r="AL182" s="52"/>
      <c r="AM182" s="52"/>
      <c r="AN182" s="52"/>
      <c r="AO182" s="52"/>
      <c r="AP182" s="53"/>
      <c r="AQ182" s="53"/>
      <c r="AR182" s="409" t="str">
        <f t="shared" si="37"/>
        <v/>
      </c>
      <c r="AS182" s="409"/>
      <c r="BG182" s="58" t="str">
        <f t="shared" si="38"/>
        <v/>
      </c>
    </row>
    <row r="183" spans="2:59" s="8" customFormat="1" x14ac:dyDescent="0.2">
      <c r="B183" s="83"/>
      <c r="C183" s="84"/>
      <c r="D183" s="85"/>
      <c r="E183" s="85"/>
      <c r="F183" s="86" t="str">
        <f t="shared" si="34"/>
        <v/>
      </c>
      <c r="G183" s="52"/>
      <c r="H183" s="52"/>
      <c r="I183" s="52"/>
      <c r="J183" s="52"/>
      <c r="K183" s="52"/>
      <c r="L183" s="52"/>
      <c r="M183" s="52"/>
      <c r="N183" s="52"/>
      <c r="O183" s="52"/>
      <c r="P183" s="52"/>
      <c r="Q183" s="87" t="str">
        <f t="shared" si="35"/>
        <v/>
      </c>
      <c r="R183" s="52"/>
      <c r="S183" s="52"/>
      <c r="T183" s="52"/>
      <c r="U183" s="52"/>
      <c r="V183" s="52"/>
      <c r="W183" s="52"/>
      <c r="X183" s="52"/>
      <c r="Y183" s="52"/>
      <c r="Z183" s="52"/>
      <c r="AA183" s="52"/>
      <c r="AB183" s="87" t="str">
        <f t="shared" si="36"/>
        <v/>
      </c>
      <c r="AC183" s="52"/>
      <c r="AD183" s="52"/>
      <c r="AE183" s="52"/>
      <c r="AF183" s="52"/>
      <c r="AG183" s="52"/>
      <c r="AH183" s="52"/>
      <c r="AI183" s="52"/>
      <c r="AJ183" s="52"/>
      <c r="AK183" s="52"/>
      <c r="AL183" s="52"/>
      <c r="AM183" s="52"/>
      <c r="AN183" s="52"/>
      <c r="AO183" s="52"/>
      <c r="AP183" s="53"/>
      <c r="AQ183" s="53"/>
      <c r="AR183" s="409" t="str">
        <f t="shared" si="37"/>
        <v/>
      </c>
      <c r="AS183" s="409"/>
      <c r="BG183" s="58" t="str">
        <f t="shared" si="38"/>
        <v/>
      </c>
    </row>
    <row r="184" spans="2:59" s="8" customFormat="1" x14ac:dyDescent="0.2">
      <c r="B184" s="83"/>
      <c r="C184" s="84"/>
      <c r="D184" s="85"/>
      <c r="E184" s="85"/>
      <c r="F184" s="86" t="str">
        <f t="shared" si="34"/>
        <v/>
      </c>
      <c r="G184" s="52"/>
      <c r="H184" s="52"/>
      <c r="I184" s="52"/>
      <c r="J184" s="52"/>
      <c r="K184" s="52"/>
      <c r="L184" s="52"/>
      <c r="M184" s="52"/>
      <c r="N184" s="52"/>
      <c r="O184" s="52"/>
      <c r="P184" s="52"/>
      <c r="Q184" s="87" t="str">
        <f t="shared" si="35"/>
        <v/>
      </c>
      <c r="R184" s="52"/>
      <c r="S184" s="52"/>
      <c r="T184" s="52"/>
      <c r="U184" s="52"/>
      <c r="V184" s="52"/>
      <c r="W184" s="52"/>
      <c r="X184" s="52"/>
      <c r="Y184" s="52"/>
      <c r="Z184" s="52"/>
      <c r="AA184" s="52"/>
      <c r="AB184" s="87" t="str">
        <f t="shared" si="36"/>
        <v/>
      </c>
      <c r="AC184" s="52"/>
      <c r="AD184" s="52"/>
      <c r="AE184" s="52"/>
      <c r="AF184" s="52"/>
      <c r="AG184" s="52"/>
      <c r="AH184" s="52"/>
      <c r="AI184" s="52"/>
      <c r="AJ184" s="52"/>
      <c r="AK184" s="52"/>
      <c r="AL184" s="52"/>
      <c r="AM184" s="52"/>
      <c r="AN184" s="52"/>
      <c r="AO184" s="52"/>
      <c r="AP184" s="53"/>
      <c r="AQ184" s="53"/>
      <c r="AR184" s="409" t="str">
        <f t="shared" si="37"/>
        <v/>
      </c>
      <c r="AS184" s="409"/>
      <c r="BG184" s="58" t="str">
        <f t="shared" si="38"/>
        <v/>
      </c>
    </row>
    <row r="185" spans="2:59" s="8" customFormat="1" x14ac:dyDescent="0.2">
      <c r="B185" s="83"/>
      <c r="C185" s="84"/>
      <c r="D185" s="85"/>
      <c r="E185" s="85"/>
      <c r="F185" s="86" t="str">
        <f t="shared" si="34"/>
        <v/>
      </c>
      <c r="G185" s="52"/>
      <c r="H185" s="52"/>
      <c r="I185" s="52"/>
      <c r="J185" s="52"/>
      <c r="K185" s="52"/>
      <c r="L185" s="52"/>
      <c r="M185" s="52"/>
      <c r="N185" s="52"/>
      <c r="O185" s="52"/>
      <c r="P185" s="52"/>
      <c r="Q185" s="87" t="str">
        <f t="shared" si="35"/>
        <v/>
      </c>
      <c r="R185" s="52"/>
      <c r="S185" s="52"/>
      <c r="T185" s="52"/>
      <c r="U185" s="52"/>
      <c r="V185" s="52"/>
      <c r="W185" s="52"/>
      <c r="X185" s="52"/>
      <c r="Y185" s="52"/>
      <c r="Z185" s="52"/>
      <c r="AA185" s="52"/>
      <c r="AB185" s="87" t="str">
        <f t="shared" si="36"/>
        <v/>
      </c>
      <c r="AC185" s="52"/>
      <c r="AD185" s="52"/>
      <c r="AE185" s="52"/>
      <c r="AF185" s="52"/>
      <c r="AG185" s="52"/>
      <c r="AH185" s="52"/>
      <c r="AI185" s="52"/>
      <c r="AJ185" s="52"/>
      <c r="AK185" s="52"/>
      <c r="AL185" s="52"/>
      <c r="AM185" s="52"/>
      <c r="AN185" s="52"/>
      <c r="AO185" s="52"/>
      <c r="AP185" s="53"/>
      <c r="AQ185" s="53"/>
      <c r="AR185" s="409" t="str">
        <f t="shared" si="37"/>
        <v/>
      </c>
      <c r="AS185" s="409"/>
      <c r="BG185" s="58" t="str">
        <f t="shared" si="38"/>
        <v/>
      </c>
    </row>
    <row r="186" spans="2:59" s="8" customFormat="1" x14ac:dyDescent="0.2">
      <c r="B186" s="83"/>
      <c r="C186" s="84"/>
      <c r="D186" s="85"/>
      <c r="E186" s="85"/>
      <c r="F186" s="86" t="str">
        <f t="shared" si="34"/>
        <v/>
      </c>
      <c r="G186" s="52"/>
      <c r="H186" s="52"/>
      <c r="I186" s="52"/>
      <c r="J186" s="52"/>
      <c r="K186" s="52"/>
      <c r="L186" s="52"/>
      <c r="M186" s="52"/>
      <c r="N186" s="52"/>
      <c r="O186" s="52"/>
      <c r="P186" s="52"/>
      <c r="Q186" s="87" t="str">
        <f t="shared" si="35"/>
        <v/>
      </c>
      <c r="R186" s="52"/>
      <c r="S186" s="52"/>
      <c r="T186" s="52"/>
      <c r="U186" s="52"/>
      <c r="V186" s="52"/>
      <c r="W186" s="52"/>
      <c r="X186" s="52"/>
      <c r="Y186" s="52"/>
      <c r="Z186" s="52"/>
      <c r="AA186" s="52"/>
      <c r="AB186" s="87" t="str">
        <f t="shared" si="36"/>
        <v/>
      </c>
      <c r="AC186" s="52"/>
      <c r="AD186" s="52"/>
      <c r="AE186" s="52"/>
      <c r="AF186" s="52"/>
      <c r="AG186" s="52"/>
      <c r="AH186" s="52"/>
      <c r="AI186" s="52"/>
      <c r="AJ186" s="52"/>
      <c r="AK186" s="52"/>
      <c r="AL186" s="52"/>
      <c r="AM186" s="52"/>
      <c r="AN186" s="52"/>
      <c r="AO186" s="52"/>
      <c r="AP186" s="53"/>
      <c r="AQ186" s="53"/>
      <c r="AR186" s="409" t="str">
        <f t="shared" si="37"/>
        <v/>
      </c>
      <c r="AS186" s="409"/>
      <c r="BG186" s="58" t="str">
        <f t="shared" si="38"/>
        <v/>
      </c>
    </row>
    <row r="187" spans="2:59" s="8" customFormat="1" x14ac:dyDescent="0.2">
      <c r="B187" s="83"/>
      <c r="C187" s="84"/>
      <c r="D187" s="85"/>
      <c r="E187" s="85"/>
      <c r="F187" s="86" t="str">
        <f t="shared" si="34"/>
        <v/>
      </c>
      <c r="G187" s="52"/>
      <c r="H187" s="52"/>
      <c r="I187" s="52"/>
      <c r="J187" s="52"/>
      <c r="K187" s="52"/>
      <c r="L187" s="52"/>
      <c r="M187" s="52"/>
      <c r="N187" s="52"/>
      <c r="O187" s="52"/>
      <c r="P187" s="52"/>
      <c r="Q187" s="87" t="str">
        <f t="shared" si="35"/>
        <v/>
      </c>
      <c r="R187" s="52"/>
      <c r="S187" s="52"/>
      <c r="T187" s="52"/>
      <c r="U187" s="52"/>
      <c r="V187" s="52"/>
      <c r="W187" s="52"/>
      <c r="X187" s="52"/>
      <c r="Y187" s="52"/>
      <c r="Z187" s="52"/>
      <c r="AA187" s="52"/>
      <c r="AB187" s="87" t="str">
        <f t="shared" si="36"/>
        <v/>
      </c>
      <c r="AC187" s="52"/>
      <c r="AD187" s="52"/>
      <c r="AE187" s="52"/>
      <c r="AF187" s="52"/>
      <c r="AG187" s="52"/>
      <c r="AH187" s="52"/>
      <c r="AI187" s="52"/>
      <c r="AJ187" s="52"/>
      <c r="AK187" s="52"/>
      <c r="AL187" s="52"/>
      <c r="AM187" s="52"/>
      <c r="AN187" s="52"/>
      <c r="AO187" s="52"/>
      <c r="AP187" s="53"/>
      <c r="AQ187" s="53"/>
      <c r="AR187" s="409" t="str">
        <f t="shared" si="37"/>
        <v/>
      </c>
      <c r="AS187" s="409"/>
      <c r="BG187" s="58" t="str">
        <f t="shared" si="38"/>
        <v/>
      </c>
    </row>
    <row r="188" spans="2:59" s="8" customFormat="1" x14ac:dyDescent="0.2">
      <c r="B188" s="83"/>
      <c r="C188" s="84"/>
      <c r="D188" s="85"/>
      <c r="E188" s="85"/>
      <c r="F188" s="86" t="str">
        <f t="shared" si="34"/>
        <v/>
      </c>
      <c r="G188" s="52"/>
      <c r="H188" s="52"/>
      <c r="I188" s="52"/>
      <c r="J188" s="52"/>
      <c r="K188" s="52"/>
      <c r="L188" s="52"/>
      <c r="M188" s="52"/>
      <c r="N188" s="52"/>
      <c r="O188" s="52"/>
      <c r="P188" s="52"/>
      <c r="Q188" s="87" t="str">
        <f t="shared" si="35"/>
        <v/>
      </c>
      <c r="R188" s="52"/>
      <c r="S188" s="52"/>
      <c r="T188" s="52"/>
      <c r="U188" s="52"/>
      <c r="V188" s="52"/>
      <c r="W188" s="52"/>
      <c r="X188" s="52"/>
      <c r="Y188" s="52"/>
      <c r="Z188" s="52"/>
      <c r="AA188" s="52"/>
      <c r="AB188" s="87" t="str">
        <f t="shared" si="36"/>
        <v/>
      </c>
      <c r="AC188" s="52"/>
      <c r="AD188" s="52"/>
      <c r="AE188" s="52"/>
      <c r="AF188" s="52"/>
      <c r="AG188" s="52"/>
      <c r="AH188" s="52"/>
      <c r="AI188" s="52"/>
      <c r="AJ188" s="52"/>
      <c r="AK188" s="52"/>
      <c r="AL188" s="52"/>
      <c r="AM188" s="52"/>
      <c r="AN188" s="52"/>
      <c r="AO188" s="52"/>
      <c r="AP188" s="53"/>
      <c r="AQ188" s="53"/>
      <c r="AR188" s="409" t="str">
        <f t="shared" si="37"/>
        <v/>
      </c>
      <c r="AS188" s="409"/>
      <c r="BG188" s="58" t="str">
        <f t="shared" si="38"/>
        <v/>
      </c>
    </row>
    <row r="189" spans="2:59" s="8" customFormat="1" x14ac:dyDescent="0.2">
      <c r="B189" s="83"/>
      <c r="C189" s="84"/>
      <c r="D189" s="85"/>
      <c r="E189" s="85"/>
      <c r="F189" s="86" t="str">
        <f t="shared" si="34"/>
        <v/>
      </c>
      <c r="G189" s="52"/>
      <c r="H189" s="52"/>
      <c r="I189" s="52"/>
      <c r="J189" s="52"/>
      <c r="K189" s="52"/>
      <c r="L189" s="52"/>
      <c r="M189" s="52"/>
      <c r="N189" s="52"/>
      <c r="O189" s="52"/>
      <c r="P189" s="52"/>
      <c r="Q189" s="87" t="str">
        <f t="shared" si="35"/>
        <v/>
      </c>
      <c r="R189" s="52"/>
      <c r="S189" s="52"/>
      <c r="T189" s="52"/>
      <c r="U189" s="52"/>
      <c r="V189" s="52"/>
      <c r="W189" s="52"/>
      <c r="X189" s="52"/>
      <c r="Y189" s="52"/>
      <c r="Z189" s="52"/>
      <c r="AA189" s="52"/>
      <c r="AB189" s="87" t="str">
        <f t="shared" si="36"/>
        <v/>
      </c>
      <c r="AC189" s="52"/>
      <c r="AD189" s="52"/>
      <c r="AE189" s="52"/>
      <c r="AF189" s="52"/>
      <c r="AG189" s="52"/>
      <c r="AH189" s="52"/>
      <c r="AI189" s="52"/>
      <c r="AJ189" s="52"/>
      <c r="AK189" s="52"/>
      <c r="AL189" s="52"/>
      <c r="AM189" s="52"/>
      <c r="AN189" s="52"/>
      <c r="AO189" s="52"/>
      <c r="AP189" s="53"/>
      <c r="AQ189" s="53"/>
      <c r="AR189" s="409" t="str">
        <f t="shared" si="37"/>
        <v/>
      </c>
      <c r="AS189" s="409"/>
      <c r="BG189" s="58" t="str">
        <f t="shared" si="38"/>
        <v/>
      </c>
    </row>
    <row r="190" spans="2:59" s="8" customFormat="1" x14ac:dyDescent="0.2">
      <c r="B190" s="83"/>
      <c r="C190" s="84"/>
      <c r="D190" s="85"/>
      <c r="E190" s="85"/>
      <c r="F190" s="86" t="str">
        <f t="shared" si="34"/>
        <v/>
      </c>
      <c r="G190" s="52"/>
      <c r="H190" s="52"/>
      <c r="I190" s="52"/>
      <c r="J190" s="52"/>
      <c r="K190" s="52"/>
      <c r="L190" s="52"/>
      <c r="M190" s="52"/>
      <c r="N190" s="52"/>
      <c r="O190" s="52"/>
      <c r="P190" s="52"/>
      <c r="Q190" s="87" t="str">
        <f t="shared" si="35"/>
        <v/>
      </c>
      <c r="R190" s="52"/>
      <c r="S190" s="52"/>
      <c r="T190" s="52"/>
      <c r="U190" s="52"/>
      <c r="V190" s="52"/>
      <c r="W190" s="52"/>
      <c r="X190" s="52"/>
      <c r="Y190" s="52"/>
      <c r="Z190" s="52"/>
      <c r="AA190" s="52"/>
      <c r="AB190" s="87" t="str">
        <f t="shared" si="36"/>
        <v/>
      </c>
      <c r="AC190" s="52"/>
      <c r="AD190" s="52"/>
      <c r="AE190" s="52"/>
      <c r="AF190" s="52"/>
      <c r="AG190" s="52"/>
      <c r="AH190" s="52"/>
      <c r="AI190" s="52"/>
      <c r="AJ190" s="52"/>
      <c r="AK190" s="52"/>
      <c r="AL190" s="52"/>
      <c r="AM190" s="52"/>
      <c r="AN190" s="52"/>
      <c r="AO190" s="52"/>
      <c r="AP190" s="53"/>
      <c r="AQ190" s="53"/>
      <c r="AR190" s="409" t="str">
        <f t="shared" si="37"/>
        <v/>
      </c>
      <c r="AS190" s="409"/>
      <c r="BG190" s="58" t="str">
        <f t="shared" si="38"/>
        <v/>
      </c>
    </row>
    <row r="191" spans="2:59" s="8" customFormat="1" x14ac:dyDescent="0.2">
      <c r="B191" s="83"/>
      <c r="C191" s="84"/>
      <c r="D191" s="85"/>
      <c r="E191" s="85"/>
      <c r="F191" s="86" t="str">
        <f t="shared" si="34"/>
        <v/>
      </c>
      <c r="G191" s="52"/>
      <c r="H191" s="52"/>
      <c r="I191" s="52"/>
      <c r="J191" s="52"/>
      <c r="K191" s="52"/>
      <c r="L191" s="52"/>
      <c r="M191" s="52"/>
      <c r="N191" s="52"/>
      <c r="O191" s="52"/>
      <c r="P191" s="52"/>
      <c r="Q191" s="87" t="str">
        <f t="shared" si="35"/>
        <v/>
      </c>
      <c r="R191" s="52"/>
      <c r="S191" s="52"/>
      <c r="T191" s="52"/>
      <c r="U191" s="52"/>
      <c r="V191" s="52"/>
      <c r="W191" s="52"/>
      <c r="X191" s="52"/>
      <c r="Y191" s="52"/>
      <c r="Z191" s="52"/>
      <c r="AA191" s="52"/>
      <c r="AB191" s="87" t="str">
        <f t="shared" si="36"/>
        <v/>
      </c>
      <c r="AC191" s="52"/>
      <c r="AD191" s="52"/>
      <c r="AE191" s="52"/>
      <c r="AF191" s="52"/>
      <c r="AG191" s="52"/>
      <c r="AH191" s="52"/>
      <c r="AI191" s="52"/>
      <c r="AJ191" s="52"/>
      <c r="AK191" s="52"/>
      <c r="AL191" s="52"/>
      <c r="AM191" s="52"/>
      <c r="AN191" s="52"/>
      <c r="AO191" s="52"/>
      <c r="AP191" s="53"/>
      <c r="AQ191" s="53"/>
      <c r="AR191" s="409" t="str">
        <f t="shared" si="37"/>
        <v/>
      </c>
      <c r="AS191" s="409"/>
      <c r="BG191" s="58" t="str">
        <f t="shared" si="38"/>
        <v/>
      </c>
    </row>
    <row r="192" spans="2:59" s="8" customFormat="1" x14ac:dyDescent="0.2">
      <c r="B192" s="83"/>
      <c r="C192" s="84"/>
      <c r="D192" s="85"/>
      <c r="E192" s="85"/>
      <c r="F192" s="86" t="str">
        <f t="shared" si="34"/>
        <v/>
      </c>
      <c r="G192" s="52"/>
      <c r="H192" s="52"/>
      <c r="I192" s="52"/>
      <c r="J192" s="52"/>
      <c r="K192" s="52"/>
      <c r="L192" s="52"/>
      <c r="M192" s="52"/>
      <c r="N192" s="52"/>
      <c r="O192" s="52"/>
      <c r="P192" s="52"/>
      <c r="Q192" s="87" t="str">
        <f t="shared" si="35"/>
        <v/>
      </c>
      <c r="R192" s="52"/>
      <c r="S192" s="52"/>
      <c r="T192" s="52"/>
      <c r="U192" s="52"/>
      <c r="V192" s="52"/>
      <c r="W192" s="52"/>
      <c r="X192" s="52"/>
      <c r="Y192" s="52"/>
      <c r="Z192" s="52"/>
      <c r="AA192" s="52"/>
      <c r="AB192" s="87" t="str">
        <f t="shared" si="36"/>
        <v/>
      </c>
      <c r="AC192" s="52"/>
      <c r="AD192" s="52"/>
      <c r="AE192" s="52"/>
      <c r="AF192" s="52"/>
      <c r="AG192" s="52"/>
      <c r="AH192" s="52"/>
      <c r="AI192" s="52"/>
      <c r="AJ192" s="52"/>
      <c r="AK192" s="52"/>
      <c r="AL192" s="52"/>
      <c r="AM192" s="52"/>
      <c r="AN192" s="52"/>
      <c r="AO192" s="52"/>
      <c r="AP192" s="53"/>
      <c r="AQ192" s="53"/>
      <c r="AR192" s="409" t="str">
        <f t="shared" si="37"/>
        <v/>
      </c>
      <c r="AS192" s="409"/>
      <c r="BG192" s="58" t="str">
        <f t="shared" si="38"/>
        <v/>
      </c>
    </row>
    <row r="193" spans="2:59" s="8" customFormat="1" x14ac:dyDescent="0.2">
      <c r="B193" s="83"/>
      <c r="C193" s="84"/>
      <c r="D193" s="85"/>
      <c r="E193" s="85"/>
      <c r="F193" s="86" t="str">
        <f t="shared" si="34"/>
        <v/>
      </c>
      <c r="G193" s="52"/>
      <c r="H193" s="52"/>
      <c r="I193" s="52"/>
      <c r="J193" s="52"/>
      <c r="K193" s="52"/>
      <c r="L193" s="52"/>
      <c r="M193" s="52"/>
      <c r="N193" s="52"/>
      <c r="O193" s="52"/>
      <c r="P193" s="52"/>
      <c r="Q193" s="87" t="str">
        <f t="shared" si="35"/>
        <v/>
      </c>
      <c r="R193" s="52"/>
      <c r="S193" s="52"/>
      <c r="T193" s="52"/>
      <c r="U193" s="52"/>
      <c r="V193" s="52"/>
      <c r="W193" s="52"/>
      <c r="X193" s="52"/>
      <c r="Y193" s="52"/>
      <c r="Z193" s="52"/>
      <c r="AA193" s="52"/>
      <c r="AB193" s="87" t="str">
        <f t="shared" si="36"/>
        <v/>
      </c>
      <c r="AC193" s="52"/>
      <c r="AD193" s="52"/>
      <c r="AE193" s="52"/>
      <c r="AF193" s="52"/>
      <c r="AG193" s="52"/>
      <c r="AH193" s="52"/>
      <c r="AI193" s="52"/>
      <c r="AJ193" s="52"/>
      <c r="AK193" s="52"/>
      <c r="AL193" s="52"/>
      <c r="AM193" s="52"/>
      <c r="AN193" s="52"/>
      <c r="AO193" s="52"/>
      <c r="AP193" s="53"/>
      <c r="AQ193" s="53"/>
      <c r="AR193" s="409" t="str">
        <f t="shared" si="37"/>
        <v/>
      </c>
      <c r="AS193" s="409"/>
      <c r="BG193" s="58" t="str">
        <f t="shared" si="38"/>
        <v/>
      </c>
    </row>
    <row r="194" spans="2:59" s="8" customFormat="1" x14ac:dyDescent="0.2">
      <c r="B194" s="83"/>
      <c r="C194" s="84"/>
      <c r="D194" s="85"/>
      <c r="E194" s="85"/>
      <c r="F194" s="86" t="str">
        <f t="shared" si="34"/>
        <v/>
      </c>
      <c r="G194" s="52"/>
      <c r="H194" s="52"/>
      <c r="I194" s="52"/>
      <c r="J194" s="52"/>
      <c r="K194" s="52"/>
      <c r="L194" s="52"/>
      <c r="M194" s="52"/>
      <c r="N194" s="52"/>
      <c r="O194" s="52"/>
      <c r="P194" s="52"/>
      <c r="Q194" s="87" t="str">
        <f t="shared" si="35"/>
        <v/>
      </c>
      <c r="R194" s="52"/>
      <c r="S194" s="52"/>
      <c r="T194" s="52"/>
      <c r="U194" s="52"/>
      <c r="V194" s="52"/>
      <c r="W194" s="52"/>
      <c r="X194" s="52"/>
      <c r="Y194" s="52"/>
      <c r="Z194" s="52"/>
      <c r="AA194" s="52"/>
      <c r="AB194" s="87" t="str">
        <f t="shared" si="36"/>
        <v/>
      </c>
      <c r="AC194" s="52"/>
      <c r="AD194" s="52"/>
      <c r="AE194" s="52"/>
      <c r="AF194" s="52"/>
      <c r="AG194" s="52"/>
      <c r="AH194" s="52"/>
      <c r="AI194" s="52"/>
      <c r="AJ194" s="52"/>
      <c r="AK194" s="52"/>
      <c r="AL194" s="52"/>
      <c r="AM194" s="52"/>
      <c r="AN194" s="52"/>
      <c r="AO194" s="52"/>
      <c r="AP194" s="53"/>
      <c r="AQ194" s="53"/>
      <c r="AR194" s="409" t="str">
        <f t="shared" si="37"/>
        <v/>
      </c>
      <c r="AS194" s="409"/>
      <c r="BG194" s="58" t="str">
        <f t="shared" si="38"/>
        <v/>
      </c>
    </row>
    <row r="195" spans="2:59" s="8" customFormat="1" x14ac:dyDescent="0.2">
      <c r="B195" s="83"/>
      <c r="C195" s="84"/>
      <c r="D195" s="85"/>
      <c r="E195" s="85"/>
      <c r="F195" s="86" t="str">
        <f t="shared" si="34"/>
        <v/>
      </c>
      <c r="G195" s="52"/>
      <c r="H195" s="52"/>
      <c r="I195" s="52"/>
      <c r="J195" s="52"/>
      <c r="K195" s="52"/>
      <c r="L195" s="52"/>
      <c r="M195" s="52"/>
      <c r="N195" s="52"/>
      <c r="O195" s="52"/>
      <c r="P195" s="52"/>
      <c r="Q195" s="87" t="str">
        <f t="shared" si="35"/>
        <v/>
      </c>
      <c r="R195" s="52"/>
      <c r="S195" s="52"/>
      <c r="T195" s="52"/>
      <c r="U195" s="52"/>
      <c r="V195" s="52"/>
      <c r="W195" s="52"/>
      <c r="X195" s="52"/>
      <c r="Y195" s="52"/>
      <c r="Z195" s="52"/>
      <c r="AA195" s="52"/>
      <c r="AB195" s="87" t="str">
        <f t="shared" si="36"/>
        <v/>
      </c>
      <c r="AC195" s="52"/>
      <c r="AD195" s="52"/>
      <c r="AE195" s="52"/>
      <c r="AF195" s="52"/>
      <c r="AG195" s="52"/>
      <c r="AH195" s="52"/>
      <c r="AI195" s="52"/>
      <c r="AJ195" s="52"/>
      <c r="AK195" s="52"/>
      <c r="AL195" s="52"/>
      <c r="AM195" s="52"/>
      <c r="AN195" s="52"/>
      <c r="AO195" s="52"/>
      <c r="AP195" s="53"/>
      <c r="AQ195" s="53"/>
      <c r="AR195" s="409" t="str">
        <f t="shared" si="37"/>
        <v/>
      </c>
      <c r="AS195" s="409"/>
      <c r="BG195" s="58" t="str">
        <f t="shared" si="38"/>
        <v/>
      </c>
    </row>
    <row r="196" spans="2:59" s="8" customFormat="1" x14ac:dyDescent="0.2">
      <c r="B196" s="83"/>
      <c r="C196" s="84"/>
      <c r="D196" s="85"/>
      <c r="E196" s="85"/>
      <c r="F196" s="86" t="str">
        <f t="shared" si="34"/>
        <v/>
      </c>
      <c r="G196" s="52"/>
      <c r="H196" s="52"/>
      <c r="I196" s="52"/>
      <c r="J196" s="52"/>
      <c r="K196" s="52"/>
      <c r="L196" s="52"/>
      <c r="M196" s="52"/>
      <c r="N196" s="52"/>
      <c r="O196" s="52"/>
      <c r="P196" s="52"/>
      <c r="Q196" s="87" t="str">
        <f t="shared" si="35"/>
        <v/>
      </c>
      <c r="R196" s="52"/>
      <c r="S196" s="52"/>
      <c r="T196" s="52"/>
      <c r="U196" s="52"/>
      <c r="V196" s="52"/>
      <c r="W196" s="52"/>
      <c r="X196" s="52"/>
      <c r="Y196" s="52"/>
      <c r="Z196" s="52"/>
      <c r="AA196" s="52"/>
      <c r="AB196" s="87" t="str">
        <f t="shared" si="36"/>
        <v/>
      </c>
      <c r="AC196" s="52"/>
      <c r="AD196" s="52"/>
      <c r="AE196" s="52"/>
      <c r="AF196" s="52"/>
      <c r="AG196" s="52"/>
      <c r="AH196" s="52"/>
      <c r="AI196" s="52"/>
      <c r="AJ196" s="52"/>
      <c r="AK196" s="52"/>
      <c r="AL196" s="52"/>
      <c r="AM196" s="52"/>
      <c r="AN196" s="52"/>
      <c r="AO196" s="52"/>
      <c r="AP196" s="53"/>
      <c r="AQ196" s="53"/>
      <c r="AR196" s="409" t="str">
        <f t="shared" si="37"/>
        <v/>
      </c>
      <c r="AS196" s="409"/>
      <c r="BG196" s="58" t="str">
        <f t="shared" si="38"/>
        <v/>
      </c>
    </row>
    <row r="197" spans="2:59" s="8" customFormat="1" x14ac:dyDescent="0.2">
      <c r="B197" s="83"/>
      <c r="C197" s="84"/>
      <c r="D197" s="85"/>
      <c r="E197" s="85"/>
      <c r="F197" s="86" t="str">
        <f t="shared" si="34"/>
        <v/>
      </c>
      <c r="G197" s="52"/>
      <c r="H197" s="52"/>
      <c r="I197" s="52"/>
      <c r="J197" s="52"/>
      <c r="K197" s="52"/>
      <c r="L197" s="52"/>
      <c r="M197" s="52"/>
      <c r="N197" s="52"/>
      <c r="O197" s="52"/>
      <c r="P197" s="52"/>
      <c r="Q197" s="87" t="str">
        <f t="shared" si="35"/>
        <v/>
      </c>
      <c r="R197" s="52"/>
      <c r="S197" s="52"/>
      <c r="T197" s="52"/>
      <c r="U197" s="52"/>
      <c r="V197" s="52"/>
      <c r="W197" s="52"/>
      <c r="X197" s="52"/>
      <c r="Y197" s="52"/>
      <c r="Z197" s="52"/>
      <c r="AA197" s="52"/>
      <c r="AB197" s="87" t="str">
        <f t="shared" si="36"/>
        <v/>
      </c>
      <c r="AC197" s="52"/>
      <c r="AD197" s="52"/>
      <c r="AE197" s="52"/>
      <c r="AF197" s="52"/>
      <c r="AG197" s="52"/>
      <c r="AH197" s="52"/>
      <c r="AI197" s="52"/>
      <c r="AJ197" s="52"/>
      <c r="AK197" s="52"/>
      <c r="AL197" s="52"/>
      <c r="AM197" s="52"/>
      <c r="AN197" s="52"/>
      <c r="AO197" s="52"/>
      <c r="AP197" s="53"/>
      <c r="AQ197" s="53"/>
      <c r="AR197" s="409" t="str">
        <f t="shared" si="37"/>
        <v/>
      </c>
      <c r="AS197" s="409"/>
      <c r="BG197" s="58" t="str">
        <f t="shared" si="38"/>
        <v/>
      </c>
    </row>
    <row r="198" spans="2:59" s="8" customFormat="1" x14ac:dyDescent="0.2">
      <c r="B198" s="83"/>
      <c r="C198" s="84"/>
      <c r="D198" s="85"/>
      <c r="E198" s="85"/>
      <c r="F198" s="86" t="str">
        <f t="shared" si="34"/>
        <v/>
      </c>
      <c r="G198" s="52"/>
      <c r="H198" s="52"/>
      <c r="I198" s="52"/>
      <c r="J198" s="52"/>
      <c r="K198" s="52"/>
      <c r="L198" s="52"/>
      <c r="M198" s="52"/>
      <c r="N198" s="52"/>
      <c r="O198" s="52"/>
      <c r="P198" s="52"/>
      <c r="Q198" s="87" t="str">
        <f t="shared" si="35"/>
        <v/>
      </c>
      <c r="R198" s="52"/>
      <c r="S198" s="52"/>
      <c r="T198" s="52"/>
      <c r="U198" s="52"/>
      <c r="V198" s="52"/>
      <c r="W198" s="52"/>
      <c r="X198" s="52"/>
      <c r="Y198" s="52"/>
      <c r="Z198" s="52"/>
      <c r="AA198" s="52"/>
      <c r="AB198" s="87" t="str">
        <f t="shared" si="36"/>
        <v/>
      </c>
      <c r="AC198" s="52"/>
      <c r="AD198" s="52"/>
      <c r="AE198" s="52"/>
      <c r="AF198" s="52"/>
      <c r="AG198" s="52"/>
      <c r="AH198" s="52"/>
      <c r="AI198" s="52"/>
      <c r="AJ198" s="52"/>
      <c r="AK198" s="52"/>
      <c r="AL198" s="52"/>
      <c r="AM198" s="52"/>
      <c r="AN198" s="52"/>
      <c r="AO198" s="52"/>
      <c r="AP198" s="53"/>
      <c r="AQ198" s="53"/>
      <c r="AR198" s="409" t="str">
        <f t="shared" si="37"/>
        <v/>
      </c>
      <c r="AS198" s="409"/>
      <c r="BG198" s="58" t="str">
        <f t="shared" si="38"/>
        <v/>
      </c>
    </row>
    <row r="199" spans="2:59" s="8" customFormat="1" x14ac:dyDescent="0.2">
      <c r="B199" s="83"/>
      <c r="C199" s="84"/>
      <c r="D199" s="85"/>
      <c r="E199" s="85"/>
      <c r="F199" s="86" t="str">
        <f t="shared" si="34"/>
        <v/>
      </c>
      <c r="G199" s="52"/>
      <c r="H199" s="52"/>
      <c r="I199" s="52"/>
      <c r="J199" s="52"/>
      <c r="K199" s="52"/>
      <c r="L199" s="52"/>
      <c r="M199" s="52"/>
      <c r="N199" s="52"/>
      <c r="O199" s="52"/>
      <c r="P199" s="52"/>
      <c r="Q199" s="87" t="str">
        <f t="shared" si="35"/>
        <v/>
      </c>
      <c r="R199" s="52"/>
      <c r="S199" s="52"/>
      <c r="T199" s="52"/>
      <c r="U199" s="52"/>
      <c r="V199" s="52"/>
      <c r="W199" s="52"/>
      <c r="X199" s="52"/>
      <c r="Y199" s="52"/>
      <c r="Z199" s="52"/>
      <c r="AA199" s="52"/>
      <c r="AB199" s="87" t="str">
        <f t="shared" si="36"/>
        <v/>
      </c>
      <c r="AC199" s="52"/>
      <c r="AD199" s="52"/>
      <c r="AE199" s="52"/>
      <c r="AF199" s="52"/>
      <c r="AG199" s="52"/>
      <c r="AH199" s="52"/>
      <c r="AI199" s="52"/>
      <c r="AJ199" s="52"/>
      <c r="AK199" s="52"/>
      <c r="AL199" s="52"/>
      <c r="AM199" s="52"/>
      <c r="AN199" s="52"/>
      <c r="AO199" s="52"/>
      <c r="AP199" s="53"/>
      <c r="AQ199" s="53"/>
      <c r="AR199" s="409" t="str">
        <f t="shared" si="37"/>
        <v/>
      </c>
      <c r="AS199" s="409"/>
      <c r="BG199" s="58" t="str">
        <f t="shared" si="38"/>
        <v/>
      </c>
    </row>
    <row r="200" spans="2:59" s="8" customFormat="1" x14ac:dyDescent="0.2">
      <c r="B200" s="83"/>
      <c r="C200" s="84"/>
      <c r="D200" s="85"/>
      <c r="E200" s="85"/>
      <c r="F200" s="86" t="str">
        <f t="shared" si="34"/>
        <v/>
      </c>
      <c r="G200" s="52"/>
      <c r="H200" s="52"/>
      <c r="I200" s="52"/>
      <c r="J200" s="52"/>
      <c r="K200" s="52"/>
      <c r="L200" s="52"/>
      <c r="M200" s="52"/>
      <c r="N200" s="52"/>
      <c r="O200" s="52"/>
      <c r="P200" s="52"/>
      <c r="Q200" s="87" t="str">
        <f t="shared" si="35"/>
        <v/>
      </c>
      <c r="R200" s="52"/>
      <c r="S200" s="52"/>
      <c r="T200" s="52"/>
      <c r="U200" s="52"/>
      <c r="V200" s="52"/>
      <c r="W200" s="52"/>
      <c r="X200" s="52"/>
      <c r="Y200" s="52"/>
      <c r="Z200" s="52"/>
      <c r="AA200" s="52"/>
      <c r="AB200" s="87" t="str">
        <f t="shared" si="36"/>
        <v/>
      </c>
      <c r="AC200" s="52"/>
      <c r="AD200" s="52"/>
      <c r="AE200" s="52"/>
      <c r="AF200" s="52"/>
      <c r="AG200" s="52"/>
      <c r="AH200" s="52"/>
      <c r="AI200" s="52"/>
      <c r="AJ200" s="52"/>
      <c r="AK200" s="52"/>
      <c r="AL200" s="52"/>
      <c r="AM200" s="52"/>
      <c r="AN200" s="52"/>
      <c r="AO200" s="52"/>
      <c r="AP200" s="53"/>
      <c r="AQ200" s="53"/>
      <c r="AR200" s="409" t="str">
        <f t="shared" si="37"/>
        <v/>
      </c>
      <c r="AS200" s="409"/>
      <c r="BG200" s="58" t="str">
        <f t="shared" si="38"/>
        <v/>
      </c>
    </row>
    <row r="201" spans="2:59" s="8" customFormat="1" x14ac:dyDescent="0.2">
      <c r="B201" s="83"/>
      <c r="C201" s="84"/>
      <c r="D201" s="85"/>
      <c r="E201" s="85"/>
      <c r="F201" s="86" t="str">
        <f t="shared" si="34"/>
        <v/>
      </c>
      <c r="G201" s="52"/>
      <c r="H201" s="52"/>
      <c r="I201" s="52"/>
      <c r="J201" s="52"/>
      <c r="K201" s="52"/>
      <c r="L201" s="52"/>
      <c r="M201" s="52"/>
      <c r="N201" s="52"/>
      <c r="O201" s="52"/>
      <c r="P201" s="52"/>
      <c r="Q201" s="87" t="str">
        <f t="shared" si="35"/>
        <v/>
      </c>
      <c r="R201" s="52"/>
      <c r="S201" s="52"/>
      <c r="T201" s="52"/>
      <c r="U201" s="52"/>
      <c r="V201" s="52"/>
      <c r="W201" s="52"/>
      <c r="X201" s="52"/>
      <c r="Y201" s="52"/>
      <c r="Z201" s="52"/>
      <c r="AA201" s="52"/>
      <c r="AB201" s="87" t="str">
        <f t="shared" si="36"/>
        <v/>
      </c>
      <c r="AC201" s="52"/>
      <c r="AD201" s="52"/>
      <c r="AE201" s="52"/>
      <c r="AF201" s="52"/>
      <c r="AG201" s="52"/>
      <c r="AH201" s="52"/>
      <c r="AI201" s="52"/>
      <c r="AJ201" s="52"/>
      <c r="AK201" s="52"/>
      <c r="AL201" s="52"/>
      <c r="AM201" s="52"/>
      <c r="AN201" s="52"/>
      <c r="AO201" s="52"/>
      <c r="AP201" s="53"/>
      <c r="AQ201" s="53"/>
      <c r="AR201" s="409" t="str">
        <f t="shared" si="37"/>
        <v/>
      </c>
      <c r="AS201" s="409"/>
      <c r="BG201" s="58" t="str">
        <f t="shared" si="38"/>
        <v/>
      </c>
    </row>
    <row r="202" spans="2:59" s="8" customFormat="1" x14ac:dyDescent="0.2">
      <c r="B202" s="83"/>
      <c r="C202" s="84"/>
      <c r="D202" s="85"/>
      <c r="E202" s="85"/>
      <c r="F202" s="86" t="str">
        <f t="shared" si="34"/>
        <v/>
      </c>
      <c r="G202" s="52"/>
      <c r="H202" s="52"/>
      <c r="I202" s="52"/>
      <c r="J202" s="52"/>
      <c r="K202" s="52"/>
      <c r="L202" s="52"/>
      <c r="M202" s="52"/>
      <c r="N202" s="52"/>
      <c r="O202" s="52"/>
      <c r="P202" s="52"/>
      <c r="Q202" s="87" t="str">
        <f t="shared" si="35"/>
        <v/>
      </c>
      <c r="R202" s="52"/>
      <c r="S202" s="52"/>
      <c r="T202" s="52"/>
      <c r="U202" s="52"/>
      <c r="V202" s="52"/>
      <c r="W202" s="52"/>
      <c r="X202" s="52"/>
      <c r="Y202" s="52"/>
      <c r="Z202" s="52"/>
      <c r="AA202" s="52"/>
      <c r="AB202" s="87" t="str">
        <f t="shared" si="36"/>
        <v/>
      </c>
      <c r="AC202" s="52"/>
      <c r="AD202" s="52"/>
      <c r="AE202" s="52"/>
      <c r="AF202" s="52"/>
      <c r="AG202" s="52"/>
      <c r="AH202" s="52"/>
      <c r="AI202" s="52"/>
      <c r="AJ202" s="52"/>
      <c r="AK202" s="52"/>
      <c r="AL202" s="52"/>
      <c r="AM202" s="52"/>
      <c r="AN202" s="52"/>
      <c r="AO202" s="52"/>
      <c r="AP202" s="53"/>
      <c r="AQ202" s="53"/>
      <c r="AR202" s="409" t="str">
        <f t="shared" si="37"/>
        <v/>
      </c>
      <c r="AS202" s="409"/>
      <c r="BG202" s="58" t="str">
        <f t="shared" si="38"/>
        <v/>
      </c>
    </row>
    <row r="203" spans="2:59" s="8" customFormat="1" x14ac:dyDescent="0.2">
      <c r="B203" s="83"/>
      <c r="C203" s="84"/>
      <c r="D203" s="85"/>
      <c r="E203" s="85"/>
      <c r="F203" s="86" t="str">
        <f t="shared" si="34"/>
        <v/>
      </c>
      <c r="G203" s="52"/>
      <c r="H203" s="52"/>
      <c r="I203" s="52"/>
      <c r="J203" s="52"/>
      <c r="K203" s="52"/>
      <c r="L203" s="52"/>
      <c r="M203" s="52"/>
      <c r="N203" s="52"/>
      <c r="O203" s="52"/>
      <c r="P203" s="52"/>
      <c r="Q203" s="87" t="str">
        <f t="shared" si="35"/>
        <v/>
      </c>
      <c r="R203" s="52"/>
      <c r="S203" s="52"/>
      <c r="T203" s="52"/>
      <c r="U203" s="52"/>
      <c r="V203" s="52"/>
      <c r="W203" s="52"/>
      <c r="X203" s="52"/>
      <c r="Y203" s="52"/>
      <c r="Z203" s="52"/>
      <c r="AA203" s="52"/>
      <c r="AB203" s="87" t="str">
        <f t="shared" si="36"/>
        <v/>
      </c>
      <c r="AC203" s="52"/>
      <c r="AD203" s="52"/>
      <c r="AE203" s="52"/>
      <c r="AF203" s="52"/>
      <c r="AG203" s="52"/>
      <c r="AH203" s="52"/>
      <c r="AI203" s="52"/>
      <c r="AJ203" s="52"/>
      <c r="AK203" s="52"/>
      <c r="AL203" s="52"/>
      <c r="AM203" s="52"/>
      <c r="AN203" s="52"/>
      <c r="AO203" s="52"/>
      <c r="AP203" s="53"/>
      <c r="AQ203" s="53"/>
      <c r="AR203" s="409" t="str">
        <f t="shared" si="37"/>
        <v/>
      </c>
      <c r="AS203" s="409"/>
      <c r="BG203" s="58" t="str">
        <f t="shared" si="38"/>
        <v/>
      </c>
    </row>
    <row r="204" spans="2:59" s="8" customFormat="1" x14ac:dyDescent="0.2">
      <c r="B204" s="83"/>
      <c r="C204" s="84"/>
      <c r="D204" s="85"/>
      <c r="E204" s="85"/>
      <c r="F204" s="86" t="str">
        <f t="shared" si="34"/>
        <v/>
      </c>
      <c r="G204" s="52"/>
      <c r="H204" s="52"/>
      <c r="I204" s="52"/>
      <c r="J204" s="52"/>
      <c r="K204" s="52"/>
      <c r="L204" s="52"/>
      <c r="M204" s="52"/>
      <c r="N204" s="52"/>
      <c r="O204" s="52"/>
      <c r="P204" s="52"/>
      <c r="Q204" s="87" t="str">
        <f t="shared" si="35"/>
        <v/>
      </c>
      <c r="R204" s="52"/>
      <c r="S204" s="52"/>
      <c r="T204" s="52"/>
      <c r="U204" s="52"/>
      <c r="V204" s="52"/>
      <c r="W204" s="52"/>
      <c r="X204" s="52"/>
      <c r="Y204" s="52"/>
      <c r="Z204" s="52"/>
      <c r="AA204" s="52"/>
      <c r="AB204" s="87" t="str">
        <f t="shared" si="36"/>
        <v/>
      </c>
      <c r="AC204" s="52"/>
      <c r="AD204" s="52"/>
      <c r="AE204" s="52"/>
      <c r="AF204" s="52"/>
      <c r="AG204" s="52"/>
      <c r="AH204" s="52"/>
      <c r="AI204" s="52"/>
      <c r="AJ204" s="52"/>
      <c r="AK204" s="52"/>
      <c r="AL204" s="52"/>
      <c r="AM204" s="52"/>
      <c r="AN204" s="52"/>
      <c r="AO204" s="52"/>
      <c r="AP204" s="53"/>
      <c r="AQ204" s="53"/>
      <c r="AR204" s="409" t="str">
        <f t="shared" si="37"/>
        <v/>
      </c>
      <c r="AS204" s="409"/>
      <c r="BG204" s="58" t="str">
        <f t="shared" si="38"/>
        <v/>
      </c>
    </row>
    <row r="205" spans="2:59" s="8" customFormat="1" x14ac:dyDescent="0.2">
      <c r="B205" s="83"/>
      <c r="C205" s="84"/>
      <c r="D205" s="85"/>
      <c r="E205" s="85"/>
      <c r="F205" s="86" t="str">
        <f t="shared" si="34"/>
        <v/>
      </c>
      <c r="G205" s="52"/>
      <c r="H205" s="52"/>
      <c r="I205" s="52"/>
      <c r="J205" s="52"/>
      <c r="K205" s="52"/>
      <c r="L205" s="52"/>
      <c r="M205" s="52"/>
      <c r="N205" s="52"/>
      <c r="O205" s="52"/>
      <c r="P205" s="52"/>
      <c r="Q205" s="87" t="str">
        <f t="shared" si="35"/>
        <v/>
      </c>
      <c r="R205" s="52"/>
      <c r="S205" s="52"/>
      <c r="T205" s="52"/>
      <c r="U205" s="52"/>
      <c r="V205" s="52"/>
      <c r="W205" s="52"/>
      <c r="X205" s="52"/>
      <c r="Y205" s="52"/>
      <c r="Z205" s="52"/>
      <c r="AA205" s="52"/>
      <c r="AB205" s="87" t="str">
        <f t="shared" si="36"/>
        <v/>
      </c>
      <c r="AC205" s="52"/>
      <c r="AD205" s="52"/>
      <c r="AE205" s="52"/>
      <c r="AF205" s="52"/>
      <c r="AG205" s="52"/>
      <c r="AH205" s="52"/>
      <c r="AI205" s="52"/>
      <c r="AJ205" s="52"/>
      <c r="AK205" s="52"/>
      <c r="AL205" s="52"/>
      <c r="AM205" s="52"/>
      <c r="AN205" s="52"/>
      <c r="AO205" s="52"/>
      <c r="AP205" s="53"/>
      <c r="AQ205" s="53"/>
      <c r="AR205" s="409" t="str">
        <f t="shared" si="37"/>
        <v/>
      </c>
      <c r="AS205" s="409"/>
      <c r="BG205" s="58" t="str">
        <f t="shared" si="38"/>
        <v/>
      </c>
    </row>
    <row r="206" spans="2:59" s="8" customFormat="1" x14ac:dyDescent="0.2">
      <c r="B206" s="83"/>
      <c r="C206" s="84"/>
      <c r="D206" s="85"/>
      <c r="E206" s="85"/>
      <c r="F206" s="86" t="str">
        <f t="shared" si="34"/>
        <v/>
      </c>
      <c r="G206" s="52"/>
      <c r="H206" s="52"/>
      <c r="I206" s="52"/>
      <c r="J206" s="52"/>
      <c r="K206" s="52"/>
      <c r="L206" s="52"/>
      <c r="M206" s="52"/>
      <c r="N206" s="52"/>
      <c r="O206" s="52"/>
      <c r="P206" s="52"/>
      <c r="Q206" s="87" t="str">
        <f t="shared" si="35"/>
        <v/>
      </c>
      <c r="R206" s="52"/>
      <c r="S206" s="52"/>
      <c r="T206" s="52"/>
      <c r="U206" s="52"/>
      <c r="V206" s="52"/>
      <c r="W206" s="52"/>
      <c r="X206" s="52"/>
      <c r="Y206" s="52"/>
      <c r="Z206" s="52"/>
      <c r="AA206" s="52"/>
      <c r="AB206" s="87" t="str">
        <f t="shared" si="36"/>
        <v/>
      </c>
      <c r="AC206" s="52"/>
      <c r="AD206" s="52"/>
      <c r="AE206" s="52"/>
      <c r="AF206" s="52"/>
      <c r="AG206" s="52"/>
      <c r="AH206" s="52"/>
      <c r="AI206" s="52"/>
      <c r="AJ206" s="52"/>
      <c r="AK206" s="52"/>
      <c r="AL206" s="52"/>
      <c r="AM206" s="52"/>
      <c r="AN206" s="52"/>
      <c r="AO206" s="52"/>
      <c r="AP206" s="53"/>
      <c r="AQ206" s="53"/>
      <c r="AR206" s="409" t="str">
        <f t="shared" si="37"/>
        <v/>
      </c>
      <c r="AS206" s="409"/>
      <c r="BG206" s="58" t="str">
        <f t="shared" si="38"/>
        <v/>
      </c>
    </row>
    <row r="207" spans="2:59" s="8" customFormat="1" x14ac:dyDescent="0.2">
      <c r="B207" s="83"/>
      <c r="C207" s="84"/>
      <c r="D207" s="85"/>
      <c r="E207" s="85"/>
      <c r="F207" s="86" t="str">
        <f t="shared" si="34"/>
        <v/>
      </c>
      <c r="G207" s="52"/>
      <c r="H207" s="52"/>
      <c r="I207" s="52"/>
      <c r="J207" s="52"/>
      <c r="K207" s="52"/>
      <c r="L207" s="52"/>
      <c r="M207" s="52"/>
      <c r="N207" s="52"/>
      <c r="O207" s="52"/>
      <c r="P207" s="52"/>
      <c r="Q207" s="87" t="str">
        <f t="shared" si="35"/>
        <v/>
      </c>
      <c r="R207" s="52"/>
      <c r="S207" s="52"/>
      <c r="T207" s="52"/>
      <c r="U207" s="52"/>
      <c r="V207" s="52"/>
      <c r="W207" s="52"/>
      <c r="X207" s="52"/>
      <c r="Y207" s="52"/>
      <c r="Z207" s="52"/>
      <c r="AA207" s="52"/>
      <c r="AB207" s="87" t="str">
        <f t="shared" si="36"/>
        <v/>
      </c>
      <c r="AC207" s="52"/>
      <c r="AD207" s="52"/>
      <c r="AE207" s="52"/>
      <c r="AF207" s="52"/>
      <c r="AG207" s="52"/>
      <c r="AH207" s="52"/>
      <c r="AI207" s="52"/>
      <c r="AJ207" s="52"/>
      <c r="AK207" s="52"/>
      <c r="AL207" s="52"/>
      <c r="AM207" s="52"/>
      <c r="AN207" s="52"/>
      <c r="AO207" s="52"/>
      <c r="AP207" s="53"/>
      <c r="AQ207" s="53"/>
      <c r="AR207" s="409" t="str">
        <f t="shared" si="37"/>
        <v/>
      </c>
      <c r="AS207" s="409"/>
      <c r="BG207" s="58" t="str">
        <f t="shared" si="38"/>
        <v/>
      </c>
    </row>
    <row r="208" spans="2:59" s="8" customFormat="1" x14ac:dyDescent="0.2">
      <c r="B208" s="83"/>
      <c r="C208" s="84"/>
      <c r="D208" s="85"/>
      <c r="E208" s="85"/>
      <c r="F208" s="86" t="str">
        <f t="shared" si="34"/>
        <v/>
      </c>
      <c r="G208" s="52"/>
      <c r="H208" s="52"/>
      <c r="I208" s="52"/>
      <c r="J208" s="52"/>
      <c r="K208" s="52"/>
      <c r="L208" s="52"/>
      <c r="M208" s="52"/>
      <c r="N208" s="52"/>
      <c r="O208" s="52"/>
      <c r="P208" s="52"/>
      <c r="Q208" s="87" t="str">
        <f t="shared" si="35"/>
        <v/>
      </c>
      <c r="R208" s="52"/>
      <c r="S208" s="52"/>
      <c r="T208" s="52"/>
      <c r="U208" s="52"/>
      <c r="V208" s="52"/>
      <c r="W208" s="52"/>
      <c r="X208" s="52"/>
      <c r="Y208" s="52"/>
      <c r="Z208" s="52"/>
      <c r="AA208" s="52"/>
      <c r="AB208" s="87" t="str">
        <f t="shared" si="36"/>
        <v/>
      </c>
      <c r="AC208" s="52"/>
      <c r="AD208" s="52"/>
      <c r="AE208" s="52"/>
      <c r="AF208" s="52"/>
      <c r="AG208" s="52"/>
      <c r="AH208" s="52"/>
      <c r="AI208" s="52"/>
      <c r="AJ208" s="52"/>
      <c r="AK208" s="52"/>
      <c r="AL208" s="52"/>
      <c r="AM208" s="52"/>
      <c r="AN208" s="52"/>
      <c r="AO208" s="52"/>
      <c r="AP208" s="53"/>
      <c r="AQ208" s="53"/>
      <c r="AR208" s="409" t="str">
        <f t="shared" si="37"/>
        <v/>
      </c>
      <c r="AS208" s="409"/>
      <c r="BG208" s="58" t="str">
        <f t="shared" si="38"/>
        <v/>
      </c>
    </row>
    <row r="209" spans="2:59" s="8" customFormat="1" x14ac:dyDescent="0.2">
      <c r="B209" s="83"/>
      <c r="C209" s="84"/>
      <c r="D209" s="85"/>
      <c r="E209" s="85"/>
      <c r="F209" s="86" t="str">
        <f t="shared" si="34"/>
        <v/>
      </c>
      <c r="G209" s="52"/>
      <c r="H209" s="52"/>
      <c r="I209" s="52"/>
      <c r="J209" s="52"/>
      <c r="K209" s="52"/>
      <c r="L209" s="52"/>
      <c r="M209" s="52"/>
      <c r="N209" s="52"/>
      <c r="O209" s="52"/>
      <c r="P209" s="52"/>
      <c r="Q209" s="87" t="str">
        <f t="shared" si="35"/>
        <v/>
      </c>
      <c r="R209" s="52"/>
      <c r="S209" s="52"/>
      <c r="T209" s="52"/>
      <c r="U209" s="52"/>
      <c r="V209" s="52"/>
      <c r="W209" s="52"/>
      <c r="X209" s="52"/>
      <c r="Y209" s="52"/>
      <c r="Z209" s="52"/>
      <c r="AA209" s="52"/>
      <c r="AB209" s="87" t="str">
        <f t="shared" si="36"/>
        <v/>
      </c>
      <c r="AC209" s="52"/>
      <c r="AD209" s="52"/>
      <c r="AE209" s="52"/>
      <c r="AF209" s="52"/>
      <c r="AG209" s="52"/>
      <c r="AH209" s="52"/>
      <c r="AI209" s="52"/>
      <c r="AJ209" s="52"/>
      <c r="AK209" s="52"/>
      <c r="AL209" s="52"/>
      <c r="AM209" s="52"/>
      <c r="AN209" s="52"/>
      <c r="AO209" s="52"/>
      <c r="AP209" s="53"/>
      <c r="AQ209" s="53"/>
      <c r="AR209" s="409" t="str">
        <f t="shared" si="37"/>
        <v/>
      </c>
      <c r="AS209" s="409"/>
      <c r="BG209" s="58" t="str">
        <f t="shared" si="38"/>
        <v/>
      </c>
    </row>
    <row r="210" spans="2:59" s="8" customFormat="1" x14ac:dyDescent="0.2">
      <c r="B210" s="83"/>
      <c r="C210" s="84"/>
      <c r="D210" s="85"/>
      <c r="E210" s="85"/>
      <c r="F210" s="86" t="str">
        <f t="shared" si="34"/>
        <v/>
      </c>
      <c r="G210" s="52"/>
      <c r="H210" s="52"/>
      <c r="I210" s="52"/>
      <c r="J210" s="52"/>
      <c r="K210" s="52"/>
      <c r="L210" s="52"/>
      <c r="M210" s="52"/>
      <c r="N210" s="52"/>
      <c r="O210" s="52"/>
      <c r="P210" s="52"/>
      <c r="Q210" s="87" t="str">
        <f t="shared" si="35"/>
        <v/>
      </c>
      <c r="R210" s="52"/>
      <c r="S210" s="52"/>
      <c r="T210" s="52"/>
      <c r="U210" s="52"/>
      <c r="V210" s="52"/>
      <c r="W210" s="52"/>
      <c r="X210" s="52"/>
      <c r="Y210" s="52"/>
      <c r="Z210" s="52"/>
      <c r="AA210" s="52"/>
      <c r="AB210" s="87" t="str">
        <f t="shared" si="36"/>
        <v/>
      </c>
      <c r="AC210" s="52"/>
      <c r="AD210" s="52"/>
      <c r="AE210" s="52"/>
      <c r="AF210" s="52"/>
      <c r="AG210" s="52"/>
      <c r="AH210" s="52"/>
      <c r="AI210" s="52"/>
      <c r="AJ210" s="52"/>
      <c r="AK210" s="52"/>
      <c r="AL210" s="52"/>
      <c r="AM210" s="52"/>
      <c r="AN210" s="52"/>
      <c r="AO210" s="52"/>
      <c r="AP210" s="53"/>
      <c r="AQ210" s="53"/>
      <c r="AR210" s="409" t="str">
        <f t="shared" si="37"/>
        <v/>
      </c>
      <c r="AS210" s="409"/>
      <c r="BG210" s="58" t="str">
        <f t="shared" si="38"/>
        <v/>
      </c>
    </row>
    <row r="211" spans="2:59" s="8" customFormat="1" x14ac:dyDescent="0.2">
      <c r="B211" s="83"/>
      <c r="C211" s="84"/>
      <c r="D211" s="85"/>
      <c r="E211" s="85"/>
      <c r="F211" s="86" t="str">
        <f t="shared" si="34"/>
        <v/>
      </c>
      <c r="G211" s="52"/>
      <c r="H211" s="52"/>
      <c r="I211" s="52"/>
      <c r="J211" s="52"/>
      <c r="K211" s="52"/>
      <c r="L211" s="52"/>
      <c r="M211" s="52"/>
      <c r="N211" s="52"/>
      <c r="O211" s="52"/>
      <c r="P211" s="52"/>
      <c r="Q211" s="87" t="str">
        <f t="shared" si="35"/>
        <v/>
      </c>
      <c r="R211" s="52"/>
      <c r="S211" s="52"/>
      <c r="T211" s="52"/>
      <c r="U211" s="52"/>
      <c r="V211" s="52"/>
      <c r="W211" s="52"/>
      <c r="X211" s="52"/>
      <c r="Y211" s="52"/>
      <c r="Z211" s="52"/>
      <c r="AA211" s="52"/>
      <c r="AB211" s="87" t="str">
        <f t="shared" si="36"/>
        <v/>
      </c>
      <c r="AC211" s="52"/>
      <c r="AD211" s="52"/>
      <c r="AE211" s="52"/>
      <c r="AF211" s="52"/>
      <c r="AG211" s="52"/>
      <c r="AH211" s="52"/>
      <c r="AI211" s="52"/>
      <c r="AJ211" s="52"/>
      <c r="AK211" s="52"/>
      <c r="AL211" s="52"/>
      <c r="AM211" s="52"/>
      <c r="AN211" s="52"/>
      <c r="AO211" s="52"/>
      <c r="AP211" s="53"/>
      <c r="AQ211" s="53"/>
      <c r="AR211" s="409" t="str">
        <f t="shared" si="37"/>
        <v/>
      </c>
      <c r="AS211" s="409"/>
      <c r="BG211" s="58" t="str">
        <f t="shared" si="38"/>
        <v/>
      </c>
    </row>
    <row r="212" spans="2:59" s="8" customFormat="1" x14ac:dyDescent="0.2">
      <c r="B212" s="83"/>
      <c r="C212" s="84"/>
      <c r="D212" s="85"/>
      <c r="E212" s="85"/>
      <c r="F212" s="86" t="str">
        <f t="shared" si="34"/>
        <v/>
      </c>
      <c r="G212" s="52"/>
      <c r="H212" s="52"/>
      <c r="I212" s="52"/>
      <c r="J212" s="52"/>
      <c r="K212" s="52"/>
      <c r="L212" s="52"/>
      <c r="M212" s="52"/>
      <c r="N212" s="52"/>
      <c r="O212" s="52"/>
      <c r="P212" s="52"/>
      <c r="Q212" s="87" t="str">
        <f t="shared" si="35"/>
        <v/>
      </c>
      <c r="R212" s="52"/>
      <c r="S212" s="52"/>
      <c r="T212" s="52"/>
      <c r="U212" s="52"/>
      <c r="V212" s="52"/>
      <c r="W212" s="52"/>
      <c r="X212" s="52"/>
      <c r="Y212" s="52"/>
      <c r="Z212" s="52"/>
      <c r="AA212" s="52"/>
      <c r="AB212" s="87" t="str">
        <f t="shared" si="36"/>
        <v/>
      </c>
      <c r="AC212" s="52"/>
      <c r="AD212" s="52"/>
      <c r="AE212" s="52"/>
      <c r="AF212" s="52"/>
      <c r="AG212" s="52"/>
      <c r="AH212" s="52"/>
      <c r="AI212" s="52"/>
      <c r="AJ212" s="52"/>
      <c r="AK212" s="52"/>
      <c r="AL212" s="52"/>
      <c r="AM212" s="52"/>
      <c r="AN212" s="52"/>
      <c r="AO212" s="52"/>
      <c r="AP212" s="53"/>
      <c r="AQ212" s="53"/>
      <c r="AR212" s="409" t="str">
        <f t="shared" si="37"/>
        <v/>
      </c>
      <c r="AS212" s="409"/>
      <c r="BG212" s="58" t="str">
        <f t="shared" si="38"/>
        <v/>
      </c>
    </row>
    <row r="213" spans="2:59" s="8" customFormat="1" x14ac:dyDescent="0.2">
      <c r="B213" s="83"/>
      <c r="C213" s="84"/>
      <c r="D213" s="85"/>
      <c r="E213" s="85"/>
      <c r="F213" s="86" t="str">
        <f t="shared" si="34"/>
        <v/>
      </c>
      <c r="G213" s="52"/>
      <c r="H213" s="52"/>
      <c r="I213" s="52"/>
      <c r="J213" s="52"/>
      <c r="K213" s="52"/>
      <c r="L213" s="52"/>
      <c r="M213" s="52"/>
      <c r="N213" s="52"/>
      <c r="O213" s="52"/>
      <c r="P213" s="52"/>
      <c r="Q213" s="87" t="str">
        <f t="shared" si="35"/>
        <v/>
      </c>
      <c r="R213" s="52"/>
      <c r="S213" s="52"/>
      <c r="T213" s="52"/>
      <c r="U213" s="52"/>
      <c r="V213" s="52"/>
      <c r="W213" s="52"/>
      <c r="X213" s="52"/>
      <c r="Y213" s="52"/>
      <c r="Z213" s="52"/>
      <c r="AA213" s="52"/>
      <c r="AB213" s="87" t="str">
        <f t="shared" si="36"/>
        <v/>
      </c>
      <c r="AC213" s="52"/>
      <c r="AD213" s="52"/>
      <c r="AE213" s="52"/>
      <c r="AF213" s="52"/>
      <c r="AG213" s="52"/>
      <c r="AH213" s="52"/>
      <c r="AI213" s="52"/>
      <c r="AJ213" s="52"/>
      <c r="AK213" s="52"/>
      <c r="AL213" s="52"/>
      <c r="AM213" s="52"/>
      <c r="AN213" s="52"/>
      <c r="AO213" s="52"/>
      <c r="AP213" s="53"/>
      <c r="AQ213" s="53"/>
      <c r="AR213" s="409" t="str">
        <f t="shared" si="37"/>
        <v/>
      </c>
      <c r="AS213" s="409"/>
      <c r="BG213" s="58" t="str">
        <f t="shared" si="38"/>
        <v/>
      </c>
    </row>
    <row r="214" spans="2:59" s="8" customFormat="1" x14ac:dyDescent="0.2">
      <c r="B214" s="83"/>
      <c r="C214" s="84"/>
      <c r="D214" s="85"/>
      <c r="E214" s="85"/>
      <c r="F214" s="86" t="str">
        <f t="shared" si="34"/>
        <v/>
      </c>
      <c r="G214" s="52"/>
      <c r="H214" s="52"/>
      <c r="I214" s="52"/>
      <c r="J214" s="52"/>
      <c r="K214" s="52"/>
      <c r="L214" s="52"/>
      <c r="M214" s="52"/>
      <c r="N214" s="52"/>
      <c r="O214" s="52"/>
      <c r="P214" s="52"/>
      <c r="Q214" s="87" t="str">
        <f t="shared" si="35"/>
        <v/>
      </c>
      <c r="R214" s="52"/>
      <c r="S214" s="52"/>
      <c r="T214" s="52"/>
      <c r="U214" s="52"/>
      <c r="V214" s="52"/>
      <c r="W214" s="52"/>
      <c r="X214" s="52"/>
      <c r="Y214" s="52"/>
      <c r="Z214" s="52"/>
      <c r="AA214" s="52"/>
      <c r="AB214" s="87" t="str">
        <f t="shared" si="36"/>
        <v/>
      </c>
      <c r="AC214" s="52"/>
      <c r="AD214" s="52"/>
      <c r="AE214" s="52"/>
      <c r="AF214" s="52"/>
      <c r="AG214" s="52"/>
      <c r="AH214" s="52"/>
      <c r="AI214" s="52"/>
      <c r="AJ214" s="52"/>
      <c r="AK214" s="52"/>
      <c r="AL214" s="52"/>
      <c r="AM214" s="52"/>
      <c r="AN214" s="52"/>
      <c r="AO214" s="52"/>
      <c r="AP214" s="53"/>
      <c r="AQ214" s="53"/>
      <c r="AR214" s="409" t="str">
        <f t="shared" si="37"/>
        <v/>
      </c>
      <c r="AS214" s="409"/>
      <c r="BG214" s="58" t="str">
        <f t="shared" si="38"/>
        <v/>
      </c>
    </row>
    <row r="215" spans="2:59" s="8" customFormat="1" x14ac:dyDescent="0.2">
      <c r="B215" s="83"/>
      <c r="C215" s="84"/>
      <c r="D215" s="85"/>
      <c r="E215" s="85"/>
      <c r="F215" s="86" t="str">
        <f t="shared" si="34"/>
        <v/>
      </c>
      <c r="G215" s="52"/>
      <c r="H215" s="52"/>
      <c r="I215" s="52"/>
      <c r="J215" s="52"/>
      <c r="K215" s="52"/>
      <c r="L215" s="52"/>
      <c r="M215" s="52"/>
      <c r="N215" s="52"/>
      <c r="O215" s="52"/>
      <c r="P215" s="52"/>
      <c r="Q215" s="87" t="str">
        <f t="shared" si="35"/>
        <v/>
      </c>
      <c r="R215" s="52"/>
      <c r="S215" s="52"/>
      <c r="T215" s="52"/>
      <c r="U215" s="52"/>
      <c r="V215" s="52"/>
      <c r="W215" s="52"/>
      <c r="X215" s="52"/>
      <c r="Y215" s="52"/>
      <c r="Z215" s="52"/>
      <c r="AA215" s="52"/>
      <c r="AB215" s="87" t="str">
        <f t="shared" si="36"/>
        <v/>
      </c>
      <c r="AC215" s="52"/>
      <c r="AD215" s="52"/>
      <c r="AE215" s="52"/>
      <c r="AF215" s="52"/>
      <c r="AG215" s="52"/>
      <c r="AH215" s="52"/>
      <c r="AI215" s="52"/>
      <c r="AJ215" s="52"/>
      <c r="AK215" s="52"/>
      <c r="AL215" s="52"/>
      <c r="AM215" s="52"/>
      <c r="AN215" s="52"/>
      <c r="AO215" s="52"/>
      <c r="AP215" s="53"/>
      <c r="AQ215" s="53"/>
      <c r="AR215" s="409" t="str">
        <f t="shared" si="37"/>
        <v/>
      </c>
      <c r="AS215" s="409"/>
      <c r="BG215" s="58" t="str">
        <f t="shared" si="38"/>
        <v/>
      </c>
    </row>
    <row r="216" spans="2:59" s="8" customFormat="1" x14ac:dyDescent="0.2">
      <c r="B216" s="83"/>
      <c r="C216" s="84"/>
      <c r="D216" s="85"/>
      <c r="E216" s="85"/>
      <c r="F216" s="86" t="str">
        <f t="shared" si="34"/>
        <v/>
      </c>
      <c r="G216" s="52"/>
      <c r="H216" s="52"/>
      <c r="I216" s="52"/>
      <c r="J216" s="52"/>
      <c r="K216" s="52"/>
      <c r="L216" s="52"/>
      <c r="M216" s="52"/>
      <c r="N216" s="52"/>
      <c r="O216" s="52"/>
      <c r="P216" s="52"/>
      <c r="Q216" s="87" t="str">
        <f t="shared" si="35"/>
        <v/>
      </c>
      <c r="R216" s="52"/>
      <c r="S216" s="52"/>
      <c r="T216" s="52"/>
      <c r="U216" s="52"/>
      <c r="V216" s="52"/>
      <c r="W216" s="52"/>
      <c r="X216" s="52"/>
      <c r="Y216" s="52"/>
      <c r="Z216" s="52"/>
      <c r="AA216" s="52"/>
      <c r="AB216" s="87" t="str">
        <f t="shared" si="36"/>
        <v/>
      </c>
      <c r="AC216" s="52"/>
      <c r="AD216" s="52"/>
      <c r="AE216" s="52"/>
      <c r="AF216" s="52"/>
      <c r="AG216" s="52"/>
      <c r="AH216" s="52"/>
      <c r="AI216" s="52"/>
      <c r="AJ216" s="52"/>
      <c r="AK216" s="52"/>
      <c r="AL216" s="52"/>
      <c r="AM216" s="52"/>
      <c r="AN216" s="52"/>
      <c r="AO216" s="52"/>
      <c r="AP216" s="53"/>
      <c r="AQ216" s="53"/>
      <c r="AR216" s="409" t="str">
        <f t="shared" si="37"/>
        <v/>
      </c>
      <c r="AS216" s="409"/>
      <c r="BG216" s="58" t="str">
        <f t="shared" si="38"/>
        <v/>
      </c>
    </row>
    <row r="217" spans="2:59" s="8" customFormat="1" x14ac:dyDescent="0.2">
      <c r="B217" s="83"/>
      <c r="C217" s="84"/>
      <c r="D217" s="85"/>
      <c r="E217" s="85"/>
      <c r="F217" s="86" t="str">
        <f t="shared" si="34"/>
        <v/>
      </c>
      <c r="G217" s="52"/>
      <c r="H217" s="52"/>
      <c r="I217" s="52"/>
      <c r="J217" s="52"/>
      <c r="K217" s="52"/>
      <c r="L217" s="52"/>
      <c r="M217" s="52"/>
      <c r="N217" s="52"/>
      <c r="O217" s="52"/>
      <c r="P217" s="52"/>
      <c r="Q217" s="87" t="str">
        <f t="shared" si="35"/>
        <v/>
      </c>
      <c r="R217" s="52"/>
      <c r="S217" s="52"/>
      <c r="T217" s="52"/>
      <c r="U217" s="52"/>
      <c r="V217" s="52"/>
      <c r="W217" s="52"/>
      <c r="X217" s="52"/>
      <c r="Y217" s="52"/>
      <c r="Z217" s="52"/>
      <c r="AA217" s="52"/>
      <c r="AB217" s="87" t="str">
        <f t="shared" si="36"/>
        <v/>
      </c>
      <c r="AC217" s="52"/>
      <c r="AD217" s="52"/>
      <c r="AE217" s="52"/>
      <c r="AF217" s="52"/>
      <c r="AG217" s="52"/>
      <c r="AH217" s="52"/>
      <c r="AI217" s="52"/>
      <c r="AJ217" s="52"/>
      <c r="AK217" s="52"/>
      <c r="AL217" s="52"/>
      <c r="AM217" s="52"/>
      <c r="AN217" s="52"/>
      <c r="AO217" s="52"/>
      <c r="AP217" s="53"/>
      <c r="AQ217" s="53"/>
      <c r="AR217" s="409" t="str">
        <f t="shared" si="37"/>
        <v/>
      </c>
      <c r="AS217" s="409"/>
      <c r="BG217" s="58" t="str">
        <f t="shared" si="38"/>
        <v/>
      </c>
    </row>
    <row r="218" spans="2:59" s="8" customFormat="1" x14ac:dyDescent="0.2">
      <c r="B218" s="83"/>
      <c r="C218" s="84"/>
      <c r="D218" s="85"/>
      <c r="E218" s="85"/>
      <c r="F218" s="86" t="str">
        <f t="shared" si="34"/>
        <v/>
      </c>
      <c r="G218" s="52"/>
      <c r="H218" s="52"/>
      <c r="I218" s="52"/>
      <c r="J218" s="52"/>
      <c r="K218" s="52"/>
      <c r="L218" s="52"/>
      <c r="M218" s="52"/>
      <c r="N218" s="52"/>
      <c r="O218" s="52"/>
      <c r="P218" s="52"/>
      <c r="Q218" s="87" t="str">
        <f t="shared" si="35"/>
        <v/>
      </c>
      <c r="R218" s="52"/>
      <c r="S218" s="52"/>
      <c r="T218" s="52"/>
      <c r="U218" s="52"/>
      <c r="V218" s="52"/>
      <c r="W218" s="52"/>
      <c r="X218" s="52"/>
      <c r="Y218" s="52"/>
      <c r="Z218" s="52"/>
      <c r="AA218" s="52"/>
      <c r="AB218" s="87" t="str">
        <f t="shared" si="36"/>
        <v/>
      </c>
      <c r="AC218" s="52"/>
      <c r="AD218" s="52"/>
      <c r="AE218" s="52"/>
      <c r="AF218" s="52"/>
      <c r="AG218" s="52"/>
      <c r="AH218" s="52"/>
      <c r="AI218" s="52"/>
      <c r="AJ218" s="52"/>
      <c r="AK218" s="52"/>
      <c r="AL218" s="52"/>
      <c r="AM218" s="52"/>
      <c r="AN218" s="52"/>
      <c r="AO218" s="52"/>
      <c r="AP218" s="53"/>
      <c r="AQ218" s="53"/>
      <c r="AR218" s="409" t="str">
        <f t="shared" si="37"/>
        <v/>
      </c>
      <c r="AS218" s="409"/>
      <c r="BG218" s="58" t="str">
        <f t="shared" si="38"/>
        <v/>
      </c>
    </row>
    <row r="219" spans="2:59" s="8" customFormat="1" x14ac:dyDescent="0.2">
      <c r="B219" s="83"/>
      <c r="C219" s="84"/>
      <c r="D219" s="85"/>
      <c r="E219" s="85"/>
      <c r="F219" s="86" t="str">
        <f t="shared" si="34"/>
        <v/>
      </c>
      <c r="G219" s="52"/>
      <c r="H219" s="52"/>
      <c r="I219" s="52"/>
      <c r="J219" s="52"/>
      <c r="K219" s="52"/>
      <c r="L219" s="52"/>
      <c r="M219" s="52"/>
      <c r="N219" s="52"/>
      <c r="O219" s="52"/>
      <c r="P219" s="52"/>
      <c r="Q219" s="87" t="str">
        <f t="shared" si="35"/>
        <v/>
      </c>
      <c r="R219" s="52"/>
      <c r="S219" s="52"/>
      <c r="T219" s="52"/>
      <c r="U219" s="52"/>
      <c r="V219" s="52"/>
      <c r="W219" s="52"/>
      <c r="X219" s="52"/>
      <c r="Y219" s="52"/>
      <c r="Z219" s="52"/>
      <c r="AA219" s="52"/>
      <c r="AB219" s="87" t="str">
        <f t="shared" si="36"/>
        <v/>
      </c>
      <c r="AC219" s="52"/>
      <c r="AD219" s="52"/>
      <c r="AE219" s="52"/>
      <c r="AF219" s="52"/>
      <c r="AG219" s="52"/>
      <c r="AH219" s="52"/>
      <c r="AI219" s="52"/>
      <c r="AJ219" s="52"/>
      <c r="AK219" s="52"/>
      <c r="AL219" s="52"/>
      <c r="AM219" s="52"/>
      <c r="AN219" s="52"/>
      <c r="AO219" s="52"/>
      <c r="AP219" s="53"/>
      <c r="AQ219" s="53"/>
      <c r="AR219" s="409" t="str">
        <f t="shared" si="37"/>
        <v/>
      </c>
      <c r="AS219" s="409"/>
      <c r="BG219" s="58" t="str">
        <f t="shared" si="38"/>
        <v/>
      </c>
    </row>
    <row r="220" spans="2:59" s="8" customFormat="1" x14ac:dyDescent="0.2">
      <c r="B220" s="83"/>
      <c r="C220" s="84"/>
      <c r="D220" s="85"/>
      <c r="E220" s="85"/>
      <c r="F220" s="86" t="str">
        <f t="shared" si="34"/>
        <v/>
      </c>
      <c r="G220" s="52"/>
      <c r="H220" s="52"/>
      <c r="I220" s="52"/>
      <c r="J220" s="52"/>
      <c r="K220" s="52"/>
      <c r="L220" s="52"/>
      <c r="M220" s="52"/>
      <c r="N220" s="52"/>
      <c r="O220" s="52"/>
      <c r="P220" s="52"/>
      <c r="Q220" s="87" t="str">
        <f t="shared" si="35"/>
        <v/>
      </c>
      <c r="R220" s="52"/>
      <c r="S220" s="52"/>
      <c r="T220" s="52"/>
      <c r="U220" s="52"/>
      <c r="V220" s="52"/>
      <c r="W220" s="52"/>
      <c r="X220" s="52"/>
      <c r="Y220" s="52"/>
      <c r="Z220" s="52"/>
      <c r="AA220" s="52"/>
      <c r="AB220" s="87" t="str">
        <f t="shared" si="36"/>
        <v/>
      </c>
      <c r="AC220" s="52"/>
      <c r="AD220" s="52"/>
      <c r="AE220" s="52"/>
      <c r="AF220" s="52"/>
      <c r="AG220" s="52"/>
      <c r="AH220" s="52"/>
      <c r="AI220" s="52"/>
      <c r="AJ220" s="52"/>
      <c r="AK220" s="52"/>
      <c r="AL220" s="52"/>
      <c r="AM220" s="52"/>
      <c r="AN220" s="52"/>
      <c r="AO220" s="52"/>
      <c r="AP220" s="53"/>
      <c r="AQ220" s="53"/>
      <c r="AR220" s="409" t="str">
        <f t="shared" si="37"/>
        <v/>
      </c>
      <c r="AS220" s="409"/>
      <c r="BG220" s="58" t="str">
        <f t="shared" si="38"/>
        <v/>
      </c>
    </row>
    <row r="221" spans="2:59" s="8" customFormat="1" x14ac:dyDescent="0.2">
      <c r="B221" s="83"/>
      <c r="C221" s="84"/>
      <c r="D221" s="85"/>
      <c r="E221" s="85"/>
      <c r="F221" s="86" t="str">
        <f t="shared" si="34"/>
        <v/>
      </c>
      <c r="G221" s="52"/>
      <c r="H221" s="52"/>
      <c r="I221" s="52"/>
      <c r="J221" s="52"/>
      <c r="K221" s="52"/>
      <c r="L221" s="52"/>
      <c r="M221" s="52"/>
      <c r="N221" s="52"/>
      <c r="O221" s="52"/>
      <c r="P221" s="52"/>
      <c r="Q221" s="87" t="str">
        <f t="shared" si="35"/>
        <v/>
      </c>
      <c r="R221" s="52"/>
      <c r="S221" s="52"/>
      <c r="T221" s="52"/>
      <c r="U221" s="52"/>
      <c r="V221" s="52"/>
      <c r="W221" s="52"/>
      <c r="X221" s="52"/>
      <c r="Y221" s="52"/>
      <c r="Z221" s="52"/>
      <c r="AA221" s="52"/>
      <c r="AB221" s="87" t="str">
        <f t="shared" si="36"/>
        <v/>
      </c>
      <c r="AC221" s="52"/>
      <c r="AD221" s="52"/>
      <c r="AE221" s="52"/>
      <c r="AF221" s="52"/>
      <c r="AG221" s="52"/>
      <c r="AH221" s="52"/>
      <c r="AI221" s="52"/>
      <c r="AJ221" s="52"/>
      <c r="AK221" s="52"/>
      <c r="AL221" s="52"/>
      <c r="AM221" s="52"/>
      <c r="AN221" s="52"/>
      <c r="AO221" s="52"/>
      <c r="AP221" s="53"/>
      <c r="AQ221" s="53"/>
      <c r="AR221" s="409" t="str">
        <f t="shared" si="37"/>
        <v/>
      </c>
      <c r="AS221" s="409"/>
      <c r="BG221" s="58" t="str">
        <f t="shared" si="38"/>
        <v/>
      </c>
    </row>
    <row r="222" spans="2:59" s="8" customFormat="1" x14ac:dyDescent="0.2">
      <c r="B222" s="83"/>
      <c r="C222" s="84"/>
      <c r="D222" s="85"/>
      <c r="E222" s="85"/>
      <c r="F222" s="86" t="str">
        <f t="shared" si="34"/>
        <v/>
      </c>
      <c r="G222" s="52"/>
      <c r="H222" s="52"/>
      <c r="I222" s="52"/>
      <c r="J222" s="52"/>
      <c r="K222" s="52"/>
      <c r="L222" s="52"/>
      <c r="M222" s="52"/>
      <c r="N222" s="52"/>
      <c r="O222" s="52"/>
      <c r="P222" s="52"/>
      <c r="Q222" s="87" t="str">
        <f t="shared" si="35"/>
        <v/>
      </c>
      <c r="R222" s="52"/>
      <c r="S222" s="52"/>
      <c r="T222" s="52"/>
      <c r="U222" s="52"/>
      <c r="V222" s="52"/>
      <c r="W222" s="52"/>
      <c r="X222" s="52"/>
      <c r="Y222" s="52"/>
      <c r="Z222" s="52"/>
      <c r="AA222" s="52"/>
      <c r="AB222" s="87" t="str">
        <f t="shared" si="36"/>
        <v/>
      </c>
      <c r="AC222" s="52"/>
      <c r="AD222" s="52"/>
      <c r="AE222" s="52"/>
      <c r="AF222" s="52"/>
      <c r="AG222" s="52"/>
      <c r="AH222" s="52"/>
      <c r="AI222" s="52"/>
      <c r="AJ222" s="52"/>
      <c r="AK222" s="52"/>
      <c r="AL222" s="52"/>
      <c r="AM222" s="52"/>
      <c r="AN222" s="52"/>
      <c r="AO222" s="52"/>
      <c r="AP222" s="53"/>
      <c r="AQ222" s="53"/>
      <c r="AR222" s="409" t="str">
        <f t="shared" si="37"/>
        <v/>
      </c>
      <c r="AS222" s="409"/>
      <c r="BG222" s="58" t="str">
        <f t="shared" si="38"/>
        <v/>
      </c>
    </row>
    <row r="223" spans="2:59" s="8" customFormat="1" x14ac:dyDescent="0.2">
      <c r="B223" s="83"/>
      <c r="C223" s="84"/>
      <c r="D223" s="85"/>
      <c r="E223" s="85"/>
      <c r="F223" s="86" t="str">
        <f t="shared" si="34"/>
        <v/>
      </c>
      <c r="G223" s="52"/>
      <c r="H223" s="52"/>
      <c r="I223" s="52"/>
      <c r="J223" s="52"/>
      <c r="K223" s="52"/>
      <c r="L223" s="52"/>
      <c r="M223" s="52"/>
      <c r="N223" s="52"/>
      <c r="O223" s="52"/>
      <c r="P223" s="52"/>
      <c r="Q223" s="87" t="str">
        <f t="shared" si="35"/>
        <v/>
      </c>
      <c r="R223" s="52"/>
      <c r="S223" s="52"/>
      <c r="T223" s="52"/>
      <c r="U223" s="52"/>
      <c r="V223" s="52"/>
      <c r="W223" s="52"/>
      <c r="X223" s="52"/>
      <c r="Y223" s="52"/>
      <c r="Z223" s="52"/>
      <c r="AA223" s="52"/>
      <c r="AB223" s="87" t="str">
        <f t="shared" si="36"/>
        <v/>
      </c>
      <c r="AC223" s="52"/>
      <c r="AD223" s="52"/>
      <c r="AE223" s="52"/>
      <c r="AF223" s="52"/>
      <c r="AG223" s="52"/>
      <c r="AH223" s="52"/>
      <c r="AI223" s="52"/>
      <c r="AJ223" s="52"/>
      <c r="AK223" s="52"/>
      <c r="AL223" s="52"/>
      <c r="AM223" s="52"/>
      <c r="AN223" s="52"/>
      <c r="AO223" s="52"/>
      <c r="AP223" s="53"/>
      <c r="AQ223" s="53"/>
      <c r="AR223" s="409" t="str">
        <f t="shared" si="37"/>
        <v/>
      </c>
      <c r="AS223" s="409"/>
      <c r="BG223" s="58" t="str">
        <f t="shared" si="38"/>
        <v/>
      </c>
    </row>
    <row r="224" spans="2:59" s="8" customFormat="1" x14ac:dyDescent="0.2">
      <c r="B224" s="83"/>
      <c r="C224" s="84"/>
      <c r="D224" s="85"/>
      <c r="E224" s="85"/>
      <c r="F224" s="86" t="str">
        <f t="shared" si="34"/>
        <v/>
      </c>
      <c r="G224" s="52"/>
      <c r="H224" s="52"/>
      <c r="I224" s="52"/>
      <c r="J224" s="52"/>
      <c r="K224" s="52"/>
      <c r="L224" s="52"/>
      <c r="M224" s="52"/>
      <c r="N224" s="52"/>
      <c r="O224" s="52"/>
      <c r="P224" s="52"/>
      <c r="Q224" s="87" t="str">
        <f t="shared" si="35"/>
        <v/>
      </c>
      <c r="R224" s="52"/>
      <c r="S224" s="52"/>
      <c r="T224" s="52"/>
      <c r="U224" s="52"/>
      <c r="V224" s="52"/>
      <c r="W224" s="52"/>
      <c r="X224" s="52"/>
      <c r="Y224" s="52"/>
      <c r="Z224" s="52"/>
      <c r="AA224" s="52"/>
      <c r="AB224" s="87" t="str">
        <f t="shared" si="36"/>
        <v/>
      </c>
      <c r="AC224" s="52"/>
      <c r="AD224" s="52"/>
      <c r="AE224" s="52"/>
      <c r="AF224" s="52"/>
      <c r="AG224" s="52"/>
      <c r="AH224" s="52"/>
      <c r="AI224" s="52"/>
      <c r="AJ224" s="52"/>
      <c r="AK224" s="52"/>
      <c r="AL224" s="52"/>
      <c r="AM224" s="52"/>
      <c r="AN224" s="52"/>
      <c r="AO224" s="52"/>
      <c r="AP224" s="53"/>
      <c r="AQ224" s="53"/>
      <c r="AR224" s="409" t="str">
        <f t="shared" si="37"/>
        <v/>
      </c>
      <c r="AS224" s="409"/>
      <c r="BG224" s="58" t="str">
        <f t="shared" si="38"/>
        <v/>
      </c>
    </row>
    <row r="225" spans="2:59" s="8" customFormat="1" x14ac:dyDescent="0.2">
      <c r="B225" s="83"/>
      <c r="C225" s="84"/>
      <c r="D225" s="85"/>
      <c r="E225" s="85"/>
      <c r="F225" s="86" t="str">
        <f t="shared" si="34"/>
        <v/>
      </c>
      <c r="G225" s="52"/>
      <c r="H225" s="52"/>
      <c r="I225" s="52"/>
      <c r="J225" s="52"/>
      <c r="K225" s="52"/>
      <c r="L225" s="52"/>
      <c r="M225" s="52"/>
      <c r="N225" s="52"/>
      <c r="O225" s="52"/>
      <c r="P225" s="52"/>
      <c r="Q225" s="87" t="str">
        <f t="shared" si="35"/>
        <v/>
      </c>
      <c r="R225" s="52"/>
      <c r="S225" s="52"/>
      <c r="T225" s="52"/>
      <c r="U225" s="52"/>
      <c r="V225" s="52"/>
      <c r="W225" s="52"/>
      <c r="X225" s="52"/>
      <c r="Y225" s="52"/>
      <c r="Z225" s="52"/>
      <c r="AA225" s="52"/>
      <c r="AB225" s="87" t="str">
        <f t="shared" si="36"/>
        <v/>
      </c>
      <c r="AC225" s="52"/>
      <c r="AD225" s="52"/>
      <c r="AE225" s="52"/>
      <c r="AF225" s="52"/>
      <c r="AG225" s="52"/>
      <c r="AH225" s="52"/>
      <c r="AI225" s="52"/>
      <c r="AJ225" s="52"/>
      <c r="AK225" s="52"/>
      <c r="AL225" s="52"/>
      <c r="AM225" s="52"/>
      <c r="AN225" s="52"/>
      <c r="AO225" s="52"/>
      <c r="AP225" s="53"/>
      <c r="AQ225" s="53"/>
      <c r="AR225" s="409" t="str">
        <f t="shared" si="37"/>
        <v/>
      </c>
      <c r="AS225" s="409"/>
      <c r="BG225" s="58" t="str">
        <f t="shared" si="38"/>
        <v/>
      </c>
    </row>
    <row r="226" spans="2:59" s="8" customFormat="1" x14ac:dyDescent="0.2">
      <c r="B226" s="83"/>
      <c r="C226" s="84"/>
      <c r="D226" s="85"/>
      <c r="E226" s="85"/>
      <c r="F226" s="86" t="str">
        <f t="shared" si="34"/>
        <v/>
      </c>
      <c r="G226" s="52"/>
      <c r="H226" s="52"/>
      <c r="I226" s="52"/>
      <c r="J226" s="52"/>
      <c r="K226" s="52"/>
      <c r="L226" s="52"/>
      <c r="M226" s="52"/>
      <c r="N226" s="52"/>
      <c r="O226" s="52"/>
      <c r="P226" s="52"/>
      <c r="Q226" s="87" t="str">
        <f t="shared" si="35"/>
        <v/>
      </c>
      <c r="R226" s="52"/>
      <c r="S226" s="52"/>
      <c r="T226" s="52"/>
      <c r="U226" s="52"/>
      <c r="V226" s="52"/>
      <c r="W226" s="52"/>
      <c r="X226" s="52"/>
      <c r="Y226" s="52"/>
      <c r="Z226" s="52"/>
      <c r="AA226" s="52"/>
      <c r="AB226" s="87" t="str">
        <f t="shared" si="36"/>
        <v/>
      </c>
      <c r="AC226" s="52"/>
      <c r="AD226" s="52"/>
      <c r="AE226" s="52"/>
      <c r="AF226" s="52"/>
      <c r="AG226" s="52"/>
      <c r="AH226" s="52"/>
      <c r="AI226" s="52"/>
      <c r="AJ226" s="52"/>
      <c r="AK226" s="52"/>
      <c r="AL226" s="52"/>
      <c r="AM226" s="52"/>
      <c r="AN226" s="52"/>
      <c r="AO226" s="52"/>
      <c r="AP226" s="53"/>
      <c r="AQ226" s="53"/>
      <c r="AR226" s="409" t="str">
        <f t="shared" si="37"/>
        <v/>
      </c>
      <c r="AS226" s="409"/>
      <c r="BG226" s="58" t="str">
        <f t="shared" si="38"/>
        <v/>
      </c>
    </row>
    <row r="227" spans="2:59" s="8" customFormat="1" x14ac:dyDescent="0.2">
      <c r="B227" s="83"/>
      <c r="C227" s="84"/>
      <c r="D227" s="85"/>
      <c r="E227" s="85"/>
      <c r="F227" s="86" t="str">
        <f t="shared" si="34"/>
        <v/>
      </c>
      <c r="G227" s="52"/>
      <c r="H227" s="52"/>
      <c r="I227" s="52"/>
      <c r="J227" s="52"/>
      <c r="K227" s="52"/>
      <c r="L227" s="52"/>
      <c r="M227" s="52"/>
      <c r="N227" s="52"/>
      <c r="O227" s="52"/>
      <c r="P227" s="52"/>
      <c r="Q227" s="87" t="str">
        <f t="shared" si="35"/>
        <v/>
      </c>
      <c r="R227" s="52"/>
      <c r="S227" s="52"/>
      <c r="T227" s="52"/>
      <c r="U227" s="52"/>
      <c r="V227" s="52"/>
      <c r="W227" s="52"/>
      <c r="X227" s="52"/>
      <c r="Y227" s="52"/>
      <c r="Z227" s="52"/>
      <c r="AA227" s="52"/>
      <c r="AB227" s="87" t="str">
        <f t="shared" si="36"/>
        <v/>
      </c>
      <c r="AC227" s="52"/>
      <c r="AD227" s="52"/>
      <c r="AE227" s="52"/>
      <c r="AF227" s="52"/>
      <c r="AG227" s="52"/>
      <c r="AH227" s="52"/>
      <c r="AI227" s="52"/>
      <c r="AJ227" s="52"/>
      <c r="AK227" s="52"/>
      <c r="AL227" s="52"/>
      <c r="AM227" s="52"/>
      <c r="AN227" s="52"/>
      <c r="AO227" s="52"/>
      <c r="AP227" s="53"/>
      <c r="AQ227" s="53"/>
      <c r="AR227" s="409" t="str">
        <f t="shared" si="37"/>
        <v/>
      </c>
      <c r="AS227" s="409"/>
      <c r="BG227" s="58" t="str">
        <f t="shared" si="38"/>
        <v/>
      </c>
    </row>
    <row r="228" spans="2:59" s="8" customFormat="1" x14ac:dyDescent="0.2">
      <c r="B228" s="83"/>
      <c r="C228" s="84"/>
      <c r="D228" s="85"/>
      <c r="E228" s="85"/>
      <c r="F228" s="86" t="str">
        <f t="shared" si="34"/>
        <v/>
      </c>
      <c r="G228" s="52"/>
      <c r="H228" s="52"/>
      <c r="I228" s="52"/>
      <c r="J228" s="52"/>
      <c r="K228" s="52"/>
      <c r="L228" s="52"/>
      <c r="M228" s="52"/>
      <c r="N228" s="52"/>
      <c r="O228" s="52"/>
      <c r="P228" s="52"/>
      <c r="Q228" s="87" t="str">
        <f t="shared" si="35"/>
        <v/>
      </c>
      <c r="R228" s="52"/>
      <c r="S228" s="52"/>
      <c r="T228" s="52"/>
      <c r="U228" s="52"/>
      <c r="V228" s="52"/>
      <c r="W228" s="52"/>
      <c r="X228" s="52"/>
      <c r="Y228" s="52"/>
      <c r="Z228" s="52"/>
      <c r="AA228" s="52"/>
      <c r="AB228" s="87" t="str">
        <f t="shared" si="36"/>
        <v/>
      </c>
      <c r="AC228" s="52"/>
      <c r="AD228" s="52"/>
      <c r="AE228" s="52"/>
      <c r="AF228" s="52"/>
      <c r="AG228" s="52"/>
      <c r="AH228" s="52"/>
      <c r="AI228" s="52"/>
      <c r="AJ228" s="52"/>
      <c r="AK228" s="52"/>
      <c r="AL228" s="52"/>
      <c r="AM228" s="52"/>
      <c r="AN228" s="52"/>
      <c r="AO228" s="52"/>
      <c r="AP228" s="53"/>
      <c r="AQ228" s="53"/>
      <c r="AR228" s="409" t="str">
        <f t="shared" si="37"/>
        <v/>
      </c>
      <c r="AS228" s="409"/>
      <c r="BG228" s="58" t="str">
        <f t="shared" si="38"/>
        <v/>
      </c>
    </row>
    <row r="229" spans="2:59" s="8" customFormat="1" x14ac:dyDescent="0.2">
      <c r="B229" s="83"/>
      <c r="C229" s="84"/>
      <c r="D229" s="85"/>
      <c r="E229" s="85"/>
      <c r="F229" s="86" t="str">
        <f t="shared" si="34"/>
        <v/>
      </c>
      <c r="G229" s="52"/>
      <c r="H229" s="52"/>
      <c r="I229" s="52"/>
      <c r="J229" s="52"/>
      <c r="K229" s="52"/>
      <c r="L229" s="52"/>
      <c r="M229" s="52"/>
      <c r="N229" s="52"/>
      <c r="O229" s="52"/>
      <c r="P229" s="52"/>
      <c r="Q229" s="87" t="str">
        <f t="shared" si="35"/>
        <v/>
      </c>
      <c r="R229" s="52"/>
      <c r="S229" s="52"/>
      <c r="T229" s="52"/>
      <c r="U229" s="52"/>
      <c r="V229" s="52"/>
      <c r="W229" s="52"/>
      <c r="X229" s="52"/>
      <c r="Y229" s="52"/>
      <c r="Z229" s="52"/>
      <c r="AA229" s="52"/>
      <c r="AB229" s="87" t="str">
        <f t="shared" si="36"/>
        <v/>
      </c>
      <c r="AC229" s="52"/>
      <c r="AD229" s="52"/>
      <c r="AE229" s="52"/>
      <c r="AF229" s="52"/>
      <c r="AG229" s="52"/>
      <c r="AH229" s="52"/>
      <c r="AI229" s="52"/>
      <c r="AJ229" s="52"/>
      <c r="AK229" s="52"/>
      <c r="AL229" s="52"/>
      <c r="AM229" s="52"/>
      <c r="AN229" s="52"/>
      <c r="AO229" s="52"/>
      <c r="AP229" s="53"/>
      <c r="AQ229" s="53"/>
      <c r="AR229" s="409" t="str">
        <f t="shared" si="37"/>
        <v/>
      </c>
      <c r="AS229" s="409"/>
      <c r="BG229" s="58" t="str">
        <f t="shared" si="38"/>
        <v/>
      </c>
    </row>
    <row r="230" spans="2:59" s="8" customFormat="1" x14ac:dyDescent="0.2">
      <c r="B230" s="83"/>
      <c r="C230" s="84"/>
      <c r="D230" s="85"/>
      <c r="E230" s="85"/>
      <c r="F230" s="86" t="str">
        <f t="shared" ref="F230:F237" si="39">IF(B230="","",B230)</f>
        <v/>
      </c>
      <c r="G230" s="52"/>
      <c r="H230" s="52"/>
      <c r="I230" s="52"/>
      <c r="J230" s="52"/>
      <c r="K230" s="52"/>
      <c r="L230" s="52"/>
      <c r="M230" s="52"/>
      <c r="N230" s="52"/>
      <c r="O230" s="52"/>
      <c r="P230" s="52"/>
      <c r="Q230" s="87" t="str">
        <f t="shared" ref="Q230:Q252" si="40">IF(B230="","",B230)</f>
        <v/>
      </c>
      <c r="R230" s="52"/>
      <c r="S230" s="52"/>
      <c r="T230" s="52"/>
      <c r="U230" s="52"/>
      <c r="V230" s="52"/>
      <c r="W230" s="52"/>
      <c r="X230" s="52"/>
      <c r="Y230" s="52"/>
      <c r="Z230" s="52"/>
      <c r="AA230" s="52"/>
      <c r="AB230" s="87" t="str">
        <f t="shared" ref="AB230:AB252" si="41">IF(B230="","",B230)</f>
        <v/>
      </c>
      <c r="AC230" s="52"/>
      <c r="AD230" s="52"/>
      <c r="AE230" s="52"/>
      <c r="AF230" s="52"/>
      <c r="AG230" s="52"/>
      <c r="AH230" s="52"/>
      <c r="AI230" s="52"/>
      <c r="AJ230" s="52"/>
      <c r="AK230" s="52"/>
      <c r="AL230" s="52"/>
      <c r="AM230" s="52"/>
      <c r="AN230" s="52"/>
      <c r="AO230" s="52"/>
      <c r="AP230" s="53"/>
      <c r="AQ230" s="53"/>
      <c r="AR230" s="409" t="str">
        <f t="shared" ref="AR230:AR252" si="42">IF($B230="","",$B230)</f>
        <v/>
      </c>
      <c r="AS230" s="409"/>
      <c r="BG230" s="58" t="str">
        <f t="shared" ref="BG230:BG252" si="43">IF(OR(AND($C$39&gt;$C230,$C230&lt;&gt;""),AND($D$39&gt;$D230,$D230&lt;&gt;""),AND($E$39&gt;$E230,$E230&lt;&gt;""),AND($G$39&gt;$G230,$G230&lt;&gt;""),AND($H$39&gt;$H230,$H230&lt;&gt;""),AND($I$39&gt;$I230,$I230&lt;&gt;""),AND($J$39&gt;$J230,$J230&lt;&gt;""),AND($K$39&gt;$K230,$K230&lt;&gt;""),AND($L$39&gt;$L230,$L230&lt;&gt;""),AND($M$39&gt;$M230,$M230&lt;&gt;""),AND($N$39&gt;$N230,$N230&lt;&gt;""),AND($O$39&gt;$O230,$O230&lt;&gt;""),AND($P$39&gt;$P230,$P230&lt;&gt;""),AND($R$39&gt;$R230,$R230&lt;&gt;""),AND($U$39&gt;$U230,$U230&lt;&gt;""),AND($X$39&gt;$X230,$X230&lt;&gt;""),AND($AC$39&gt;$AC230,$AC230&lt;&gt;""),AND($AD$39&gt;$AD230,$AD230&lt;&gt;""),AND($AE$39&gt;$AE230,$AE230&lt;&gt;""),AND($AF$39&gt;$AF230,$AF230&lt;&gt;""),AND($AG$39&gt;$AG230,$AG230&lt;&gt;""),AND($AH$39&gt;$AH230,$AH230&lt;&gt;""),AND($AI$39&gt;$AI230,$AI230&lt;&gt;""),AND($AJ$39&gt;$AJ230,$AJ230&lt;&gt;""),AND($AK$39&gt;$AK230,$AK230&lt;&gt;""),AND($AL$39&gt;$AL230,$AL230&lt;&gt;""),AND($AM$39&gt;$AM230,$AM230&lt;&gt;""),AND($AN$39&gt;$AN230,$AN230&lt;&gt;""),AND($AO$39&gt;$AO230,$AO230&lt;&gt;""),AND($AP$39&gt;$AP230,$AP230&lt;&gt;"")),1,"")</f>
        <v/>
      </c>
    </row>
    <row r="231" spans="2:59" s="8" customFormat="1" x14ac:dyDescent="0.2">
      <c r="B231" s="83"/>
      <c r="C231" s="84"/>
      <c r="D231" s="85"/>
      <c r="E231" s="85"/>
      <c r="F231" s="86" t="str">
        <f t="shared" si="39"/>
        <v/>
      </c>
      <c r="G231" s="52"/>
      <c r="H231" s="52"/>
      <c r="I231" s="52"/>
      <c r="J231" s="52"/>
      <c r="K231" s="52"/>
      <c r="L231" s="52"/>
      <c r="M231" s="52"/>
      <c r="N231" s="52"/>
      <c r="O231" s="52"/>
      <c r="P231" s="52"/>
      <c r="Q231" s="87" t="str">
        <f t="shared" si="40"/>
        <v/>
      </c>
      <c r="R231" s="52"/>
      <c r="S231" s="52"/>
      <c r="T231" s="52"/>
      <c r="U231" s="52"/>
      <c r="V231" s="52"/>
      <c r="W231" s="52"/>
      <c r="X231" s="52"/>
      <c r="Y231" s="52"/>
      <c r="Z231" s="52"/>
      <c r="AA231" s="52"/>
      <c r="AB231" s="87" t="str">
        <f t="shared" si="41"/>
        <v/>
      </c>
      <c r="AC231" s="52"/>
      <c r="AD231" s="52"/>
      <c r="AE231" s="52"/>
      <c r="AF231" s="52"/>
      <c r="AG231" s="52"/>
      <c r="AH231" s="52"/>
      <c r="AI231" s="52"/>
      <c r="AJ231" s="52"/>
      <c r="AK231" s="52"/>
      <c r="AL231" s="52"/>
      <c r="AM231" s="52"/>
      <c r="AN231" s="52"/>
      <c r="AO231" s="52"/>
      <c r="AP231" s="53"/>
      <c r="AQ231" s="53"/>
      <c r="AR231" s="409" t="str">
        <f t="shared" si="42"/>
        <v/>
      </c>
      <c r="AS231" s="409"/>
      <c r="BG231" s="58" t="str">
        <f t="shared" si="43"/>
        <v/>
      </c>
    </row>
    <row r="232" spans="2:59" s="8" customFormat="1" x14ac:dyDescent="0.2">
      <c r="B232" s="83"/>
      <c r="C232" s="84"/>
      <c r="D232" s="85"/>
      <c r="E232" s="85"/>
      <c r="F232" s="86" t="str">
        <f t="shared" si="39"/>
        <v/>
      </c>
      <c r="G232" s="52"/>
      <c r="H232" s="52"/>
      <c r="I232" s="52"/>
      <c r="J232" s="52"/>
      <c r="K232" s="52"/>
      <c r="L232" s="52"/>
      <c r="M232" s="52"/>
      <c r="N232" s="52"/>
      <c r="O232" s="52"/>
      <c r="P232" s="52"/>
      <c r="Q232" s="87" t="str">
        <f t="shared" si="40"/>
        <v/>
      </c>
      <c r="R232" s="52"/>
      <c r="S232" s="52"/>
      <c r="T232" s="52"/>
      <c r="U232" s="52"/>
      <c r="V232" s="52"/>
      <c r="W232" s="52"/>
      <c r="X232" s="52"/>
      <c r="Y232" s="52"/>
      <c r="Z232" s="52"/>
      <c r="AA232" s="52"/>
      <c r="AB232" s="87" t="str">
        <f t="shared" si="41"/>
        <v/>
      </c>
      <c r="AC232" s="52"/>
      <c r="AD232" s="52"/>
      <c r="AE232" s="52"/>
      <c r="AF232" s="52"/>
      <c r="AG232" s="52"/>
      <c r="AH232" s="52"/>
      <c r="AI232" s="52"/>
      <c r="AJ232" s="52"/>
      <c r="AK232" s="52"/>
      <c r="AL232" s="52"/>
      <c r="AM232" s="52"/>
      <c r="AN232" s="52"/>
      <c r="AO232" s="52"/>
      <c r="AP232" s="53"/>
      <c r="AQ232" s="53"/>
      <c r="AR232" s="409" t="str">
        <f t="shared" si="42"/>
        <v/>
      </c>
      <c r="AS232" s="409"/>
      <c r="BG232" s="58" t="str">
        <f t="shared" si="43"/>
        <v/>
      </c>
    </row>
    <row r="233" spans="2:59" s="8" customFormat="1" x14ac:dyDescent="0.2">
      <c r="B233" s="83"/>
      <c r="C233" s="84"/>
      <c r="D233" s="85"/>
      <c r="E233" s="85"/>
      <c r="F233" s="86" t="str">
        <f t="shared" si="39"/>
        <v/>
      </c>
      <c r="G233" s="52"/>
      <c r="H233" s="52"/>
      <c r="I233" s="52"/>
      <c r="J233" s="52"/>
      <c r="K233" s="52"/>
      <c r="L233" s="52"/>
      <c r="M233" s="52"/>
      <c r="N233" s="52"/>
      <c r="O233" s="52"/>
      <c r="P233" s="52"/>
      <c r="Q233" s="87" t="str">
        <f t="shared" si="40"/>
        <v/>
      </c>
      <c r="R233" s="52"/>
      <c r="S233" s="52"/>
      <c r="T233" s="52"/>
      <c r="U233" s="52"/>
      <c r="V233" s="52"/>
      <c r="W233" s="52"/>
      <c r="X233" s="52"/>
      <c r="Y233" s="52"/>
      <c r="Z233" s="52"/>
      <c r="AA233" s="52"/>
      <c r="AB233" s="87" t="str">
        <f t="shared" si="41"/>
        <v/>
      </c>
      <c r="AC233" s="52"/>
      <c r="AD233" s="52"/>
      <c r="AE233" s="52"/>
      <c r="AF233" s="52"/>
      <c r="AG233" s="52"/>
      <c r="AH233" s="52"/>
      <c r="AI233" s="52"/>
      <c r="AJ233" s="52"/>
      <c r="AK233" s="52"/>
      <c r="AL233" s="52"/>
      <c r="AM233" s="52"/>
      <c r="AN233" s="52"/>
      <c r="AO233" s="52"/>
      <c r="AP233" s="53"/>
      <c r="AQ233" s="53"/>
      <c r="AR233" s="409" t="str">
        <f t="shared" si="42"/>
        <v/>
      </c>
      <c r="AS233" s="409"/>
      <c r="BG233" s="58" t="str">
        <f t="shared" si="43"/>
        <v/>
      </c>
    </row>
    <row r="234" spans="2:59" s="8" customFormat="1" x14ac:dyDescent="0.2">
      <c r="B234" s="83"/>
      <c r="C234" s="84"/>
      <c r="D234" s="85"/>
      <c r="E234" s="85"/>
      <c r="F234" s="86" t="str">
        <f t="shared" si="39"/>
        <v/>
      </c>
      <c r="G234" s="52"/>
      <c r="H234" s="52"/>
      <c r="I234" s="52"/>
      <c r="J234" s="52"/>
      <c r="K234" s="52"/>
      <c r="L234" s="52"/>
      <c r="M234" s="52"/>
      <c r="N234" s="52"/>
      <c r="O234" s="52"/>
      <c r="P234" s="52"/>
      <c r="Q234" s="87" t="str">
        <f t="shared" si="40"/>
        <v/>
      </c>
      <c r="R234" s="52"/>
      <c r="S234" s="52"/>
      <c r="T234" s="52"/>
      <c r="U234" s="52"/>
      <c r="V234" s="52"/>
      <c r="W234" s="52"/>
      <c r="X234" s="52"/>
      <c r="Y234" s="52"/>
      <c r="Z234" s="52"/>
      <c r="AA234" s="52"/>
      <c r="AB234" s="87" t="str">
        <f t="shared" si="41"/>
        <v/>
      </c>
      <c r="AC234" s="52"/>
      <c r="AD234" s="52"/>
      <c r="AE234" s="52"/>
      <c r="AF234" s="52"/>
      <c r="AG234" s="52"/>
      <c r="AH234" s="52"/>
      <c r="AI234" s="52"/>
      <c r="AJ234" s="52"/>
      <c r="AK234" s="52"/>
      <c r="AL234" s="52"/>
      <c r="AM234" s="52"/>
      <c r="AN234" s="52"/>
      <c r="AO234" s="52"/>
      <c r="AP234" s="53"/>
      <c r="AQ234" s="53"/>
      <c r="AR234" s="409" t="str">
        <f t="shared" si="42"/>
        <v/>
      </c>
      <c r="AS234" s="409"/>
      <c r="BG234" s="58" t="str">
        <f t="shared" si="43"/>
        <v/>
      </c>
    </row>
    <row r="235" spans="2:59" s="8" customFormat="1" x14ac:dyDescent="0.2">
      <c r="B235" s="83"/>
      <c r="C235" s="84"/>
      <c r="D235" s="85"/>
      <c r="E235" s="85"/>
      <c r="F235" s="86" t="str">
        <f t="shared" si="39"/>
        <v/>
      </c>
      <c r="G235" s="52"/>
      <c r="H235" s="52"/>
      <c r="I235" s="52"/>
      <c r="J235" s="52"/>
      <c r="K235" s="52"/>
      <c r="L235" s="52"/>
      <c r="M235" s="52"/>
      <c r="N235" s="52"/>
      <c r="O235" s="52"/>
      <c r="P235" s="52"/>
      <c r="Q235" s="87" t="str">
        <f t="shared" si="40"/>
        <v/>
      </c>
      <c r="R235" s="52"/>
      <c r="S235" s="52"/>
      <c r="T235" s="52"/>
      <c r="U235" s="52"/>
      <c r="V235" s="52"/>
      <c r="W235" s="52"/>
      <c r="X235" s="52"/>
      <c r="Y235" s="52"/>
      <c r="Z235" s="52"/>
      <c r="AA235" s="52"/>
      <c r="AB235" s="87" t="str">
        <f t="shared" si="41"/>
        <v/>
      </c>
      <c r="AC235" s="52"/>
      <c r="AD235" s="52"/>
      <c r="AE235" s="52"/>
      <c r="AF235" s="52"/>
      <c r="AG235" s="52"/>
      <c r="AH235" s="52"/>
      <c r="AI235" s="52"/>
      <c r="AJ235" s="52"/>
      <c r="AK235" s="52"/>
      <c r="AL235" s="52"/>
      <c r="AM235" s="52"/>
      <c r="AN235" s="52"/>
      <c r="AO235" s="52"/>
      <c r="AP235" s="53"/>
      <c r="AQ235" s="53"/>
      <c r="AR235" s="409" t="str">
        <f t="shared" si="42"/>
        <v/>
      </c>
      <c r="AS235" s="409"/>
      <c r="BG235" s="58" t="str">
        <f t="shared" si="43"/>
        <v/>
      </c>
    </row>
    <row r="236" spans="2:59" s="8" customFormat="1" x14ac:dyDescent="0.2">
      <c r="B236" s="83"/>
      <c r="C236" s="84"/>
      <c r="D236" s="85"/>
      <c r="E236" s="85"/>
      <c r="F236" s="86" t="str">
        <f t="shared" si="39"/>
        <v/>
      </c>
      <c r="G236" s="52"/>
      <c r="H236" s="52"/>
      <c r="I236" s="52"/>
      <c r="J236" s="52"/>
      <c r="K236" s="52"/>
      <c r="L236" s="52"/>
      <c r="M236" s="52"/>
      <c r="N236" s="52"/>
      <c r="O236" s="52"/>
      <c r="P236" s="52"/>
      <c r="Q236" s="87" t="str">
        <f t="shared" si="40"/>
        <v/>
      </c>
      <c r="R236" s="52"/>
      <c r="S236" s="52"/>
      <c r="T236" s="52"/>
      <c r="U236" s="52"/>
      <c r="V236" s="52"/>
      <c r="W236" s="52"/>
      <c r="X236" s="52"/>
      <c r="Y236" s="52"/>
      <c r="Z236" s="52"/>
      <c r="AA236" s="52"/>
      <c r="AB236" s="87" t="str">
        <f t="shared" si="41"/>
        <v/>
      </c>
      <c r="AC236" s="52"/>
      <c r="AD236" s="52"/>
      <c r="AE236" s="52"/>
      <c r="AF236" s="52"/>
      <c r="AG236" s="52"/>
      <c r="AH236" s="52"/>
      <c r="AI236" s="52"/>
      <c r="AJ236" s="52"/>
      <c r="AK236" s="52"/>
      <c r="AL236" s="52"/>
      <c r="AM236" s="52"/>
      <c r="AN236" s="52"/>
      <c r="AO236" s="52"/>
      <c r="AP236" s="53"/>
      <c r="AQ236" s="53"/>
      <c r="AR236" s="409" t="str">
        <f t="shared" si="42"/>
        <v/>
      </c>
      <c r="AS236" s="409"/>
      <c r="BG236" s="58" t="str">
        <f t="shared" si="43"/>
        <v/>
      </c>
    </row>
    <row r="237" spans="2:59" s="8" customFormat="1" x14ac:dyDescent="0.2">
      <c r="B237" s="83"/>
      <c r="C237" s="84"/>
      <c r="D237" s="85"/>
      <c r="E237" s="85"/>
      <c r="F237" s="86" t="str">
        <f t="shared" si="39"/>
        <v/>
      </c>
      <c r="G237" s="52"/>
      <c r="H237" s="52"/>
      <c r="I237" s="52"/>
      <c r="J237" s="52"/>
      <c r="K237" s="52"/>
      <c r="L237" s="52"/>
      <c r="M237" s="52"/>
      <c r="N237" s="52"/>
      <c r="O237" s="52"/>
      <c r="P237" s="52"/>
      <c r="Q237" s="87" t="str">
        <f t="shared" si="40"/>
        <v/>
      </c>
      <c r="R237" s="52"/>
      <c r="S237" s="52"/>
      <c r="T237" s="52"/>
      <c r="U237" s="52"/>
      <c r="V237" s="52"/>
      <c r="W237" s="52"/>
      <c r="X237" s="52"/>
      <c r="Y237" s="52"/>
      <c r="Z237" s="52"/>
      <c r="AA237" s="52"/>
      <c r="AB237" s="87" t="str">
        <f t="shared" si="41"/>
        <v/>
      </c>
      <c r="AC237" s="52"/>
      <c r="AD237" s="52"/>
      <c r="AE237" s="52"/>
      <c r="AF237" s="52"/>
      <c r="AG237" s="52"/>
      <c r="AH237" s="52"/>
      <c r="AI237" s="52"/>
      <c r="AJ237" s="52"/>
      <c r="AK237" s="52"/>
      <c r="AL237" s="52"/>
      <c r="AM237" s="52"/>
      <c r="AN237" s="52"/>
      <c r="AO237" s="52"/>
      <c r="AP237" s="53"/>
      <c r="AQ237" s="53"/>
      <c r="AR237" s="409" t="str">
        <f t="shared" si="42"/>
        <v/>
      </c>
      <c r="AS237" s="409"/>
      <c r="BG237" s="58" t="str">
        <f t="shared" si="43"/>
        <v/>
      </c>
    </row>
    <row r="238" spans="2:59" s="8" customFormat="1" x14ac:dyDescent="0.2">
      <c r="B238" s="83"/>
      <c r="C238" s="84"/>
      <c r="D238" s="85"/>
      <c r="E238" s="85"/>
      <c r="F238" s="86" t="str">
        <f>IF(B238="","",B238)</f>
        <v/>
      </c>
      <c r="G238" s="52"/>
      <c r="H238" s="52"/>
      <c r="I238" s="52"/>
      <c r="J238" s="52"/>
      <c r="K238" s="52"/>
      <c r="L238" s="52"/>
      <c r="M238" s="52"/>
      <c r="N238" s="52"/>
      <c r="O238" s="52"/>
      <c r="P238" s="52"/>
      <c r="Q238" s="87" t="str">
        <f t="shared" si="40"/>
        <v/>
      </c>
      <c r="R238" s="52"/>
      <c r="S238" s="52"/>
      <c r="T238" s="52"/>
      <c r="U238" s="52"/>
      <c r="V238" s="52"/>
      <c r="W238" s="52"/>
      <c r="X238" s="52"/>
      <c r="Y238" s="52"/>
      <c r="Z238" s="52"/>
      <c r="AA238" s="52"/>
      <c r="AB238" s="87" t="str">
        <f t="shared" si="41"/>
        <v/>
      </c>
      <c r="AC238" s="52"/>
      <c r="AD238" s="52"/>
      <c r="AE238" s="52"/>
      <c r="AF238" s="52"/>
      <c r="AG238" s="52"/>
      <c r="AH238" s="52"/>
      <c r="AI238" s="52"/>
      <c r="AJ238" s="52"/>
      <c r="AK238" s="52"/>
      <c r="AL238" s="52"/>
      <c r="AM238" s="52"/>
      <c r="AN238" s="52"/>
      <c r="AO238" s="52"/>
      <c r="AP238" s="53"/>
      <c r="AQ238" s="53"/>
      <c r="AR238" s="409" t="str">
        <f t="shared" si="42"/>
        <v/>
      </c>
      <c r="AS238" s="409"/>
      <c r="BG238" s="58" t="str">
        <f t="shared" si="43"/>
        <v/>
      </c>
    </row>
    <row r="239" spans="2:59" s="8" customFormat="1" x14ac:dyDescent="0.2">
      <c r="B239" s="83"/>
      <c r="C239" s="84"/>
      <c r="D239" s="85"/>
      <c r="E239" s="85"/>
      <c r="F239" s="86" t="str">
        <f t="shared" ref="F239:F252" si="44">IF(B239="","",B239)</f>
        <v/>
      </c>
      <c r="G239" s="52"/>
      <c r="H239" s="52"/>
      <c r="I239" s="52"/>
      <c r="J239" s="52"/>
      <c r="K239" s="52"/>
      <c r="L239" s="52"/>
      <c r="M239" s="52"/>
      <c r="N239" s="52"/>
      <c r="O239" s="52"/>
      <c r="P239" s="52"/>
      <c r="Q239" s="87" t="str">
        <f t="shared" si="40"/>
        <v/>
      </c>
      <c r="R239" s="52"/>
      <c r="S239" s="52"/>
      <c r="T239" s="52"/>
      <c r="U239" s="52"/>
      <c r="V239" s="52"/>
      <c r="W239" s="52"/>
      <c r="X239" s="52"/>
      <c r="Y239" s="52"/>
      <c r="Z239" s="52"/>
      <c r="AA239" s="52"/>
      <c r="AB239" s="87" t="str">
        <f t="shared" si="41"/>
        <v/>
      </c>
      <c r="AC239" s="52"/>
      <c r="AD239" s="52"/>
      <c r="AE239" s="52"/>
      <c r="AF239" s="52"/>
      <c r="AG239" s="52"/>
      <c r="AH239" s="52"/>
      <c r="AI239" s="52"/>
      <c r="AJ239" s="52"/>
      <c r="AK239" s="52"/>
      <c r="AL239" s="52"/>
      <c r="AM239" s="52"/>
      <c r="AN239" s="52"/>
      <c r="AO239" s="52"/>
      <c r="AP239" s="53"/>
      <c r="AQ239" s="53"/>
      <c r="AR239" s="409" t="str">
        <f t="shared" si="42"/>
        <v/>
      </c>
      <c r="AS239" s="409"/>
      <c r="BG239" s="58" t="str">
        <f t="shared" si="43"/>
        <v/>
      </c>
    </row>
    <row r="240" spans="2:59" s="8" customFormat="1" x14ac:dyDescent="0.2">
      <c r="B240" s="83"/>
      <c r="C240" s="84"/>
      <c r="D240" s="85"/>
      <c r="E240" s="85"/>
      <c r="F240" s="86" t="str">
        <f t="shared" si="44"/>
        <v/>
      </c>
      <c r="G240" s="52"/>
      <c r="H240" s="52"/>
      <c r="I240" s="52"/>
      <c r="J240" s="52"/>
      <c r="K240" s="52"/>
      <c r="L240" s="52"/>
      <c r="M240" s="52"/>
      <c r="N240" s="52"/>
      <c r="O240" s="52"/>
      <c r="P240" s="52"/>
      <c r="Q240" s="87" t="str">
        <f t="shared" si="40"/>
        <v/>
      </c>
      <c r="R240" s="52"/>
      <c r="S240" s="52"/>
      <c r="T240" s="52"/>
      <c r="U240" s="52"/>
      <c r="V240" s="52"/>
      <c r="W240" s="52"/>
      <c r="X240" s="52"/>
      <c r="Y240" s="52"/>
      <c r="Z240" s="52"/>
      <c r="AA240" s="52"/>
      <c r="AB240" s="87" t="str">
        <f t="shared" si="41"/>
        <v/>
      </c>
      <c r="AC240" s="52"/>
      <c r="AD240" s="52"/>
      <c r="AE240" s="52"/>
      <c r="AF240" s="52"/>
      <c r="AG240" s="52"/>
      <c r="AH240" s="52"/>
      <c r="AI240" s="52"/>
      <c r="AJ240" s="52"/>
      <c r="AK240" s="52"/>
      <c r="AL240" s="52"/>
      <c r="AM240" s="52"/>
      <c r="AN240" s="52"/>
      <c r="AO240" s="52"/>
      <c r="AP240" s="53"/>
      <c r="AQ240" s="53"/>
      <c r="AR240" s="409" t="str">
        <f t="shared" si="42"/>
        <v/>
      </c>
      <c r="AS240" s="409"/>
      <c r="BG240" s="58" t="str">
        <f t="shared" si="43"/>
        <v/>
      </c>
    </row>
    <row r="241" spans="2:59" s="8" customFormat="1" x14ac:dyDescent="0.2">
      <c r="B241" s="83"/>
      <c r="C241" s="84"/>
      <c r="D241" s="85"/>
      <c r="E241" s="85"/>
      <c r="F241" s="86" t="str">
        <f t="shared" si="44"/>
        <v/>
      </c>
      <c r="G241" s="52"/>
      <c r="H241" s="52"/>
      <c r="I241" s="52"/>
      <c r="J241" s="52"/>
      <c r="K241" s="52"/>
      <c r="L241" s="52"/>
      <c r="M241" s="52"/>
      <c r="N241" s="52"/>
      <c r="O241" s="52"/>
      <c r="P241" s="52"/>
      <c r="Q241" s="87" t="str">
        <f t="shared" si="40"/>
        <v/>
      </c>
      <c r="R241" s="52"/>
      <c r="S241" s="52"/>
      <c r="T241" s="52"/>
      <c r="U241" s="52"/>
      <c r="V241" s="52"/>
      <c r="W241" s="52"/>
      <c r="X241" s="52"/>
      <c r="Y241" s="52"/>
      <c r="Z241" s="52"/>
      <c r="AA241" s="52"/>
      <c r="AB241" s="87" t="str">
        <f t="shared" si="41"/>
        <v/>
      </c>
      <c r="AC241" s="52"/>
      <c r="AD241" s="52"/>
      <c r="AE241" s="52"/>
      <c r="AF241" s="52"/>
      <c r="AG241" s="52"/>
      <c r="AH241" s="52"/>
      <c r="AI241" s="52"/>
      <c r="AJ241" s="52"/>
      <c r="AK241" s="52"/>
      <c r="AL241" s="52"/>
      <c r="AM241" s="52"/>
      <c r="AN241" s="52"/>
      <c r="AO241" s="52"/>
      <c r="AP241" s="53"/>
      <c r="AQ241" s="53"/>
      <c r="AR241" s="409" t="str">
        <f t="shared" si="42"/>
        <v/>
      </c>
      <c r="AS241" s="409"/>
      <c r="BG241" s="58" t="str">
        <f t="shared" si="43"/>
        <v/>
      </c>
    </row>
    <row r="242" spans="2:59" s="8" customFormat="1" x14ac:dyDescent="0.2">
      <c r="B242" s="83"/>
      <c r="C242" s="84"/>
      <c r="D242" s="85"/>
      <c r="E242" s="85"/>
      <c r="F242" s="86" t="str">
        <f t="shared" si="44"/>
        <v/>
      </c>
      <c r="G242" s="52"/>
      <c r="H242" s="52"/>
      <c r="I242" s="52"/>
      <c r="J242" s="52"/>
      <c r="K242" s="52"/>
      <c r="L242" s="52"/>
      <c r="M242" s="52"/>
      <c r="N242" s="52"/>
      <c r="O242" s="52"/>
      <c r="P242" s="52"/>
      <c r="Q242" s="87" t="str">
        <f t="shared" si="40"/>
        <v/>
      </c>
      <c r="R242" s="52"/>
      <c r="S242" s="52"/>
      <c r="T242" s="52"/>
      <c r="U242" s="52"/>
      <c r="V242" s="52"/>
      <c r="W242" s="52"/>
      <c r="X242" s="52"/>
      <c r="Y242" s="52"/>
      <c r="Z242" s="52"/>
      <c r="AA242" s="52"/>
      <c r="AB242" s="87" t="str">
        <f t="shared" si="41"/>
        <v/>
      </c>
      <c r="AC242" s="52"/>
      <c r="AD242" s="52"/>
      <c r="AE242" s="52"/>
      <c r="AF242" s="52"/>
      <c r="AG242" s="52"/>
      <c r="AH242" s="52"/>
      <c r="AI242" s="52"/>
      <c r="AJ242" s="52"/>
      <c r="AK242" s="52"/>
      <c r="AL242" s="52"/>
      <c r="AM242" s="52"/>
      <c r="AN242" s="52"/>
      <c r="AO242" s="52"/>
      <c r="AP242" s="53"/>
      <c r="AQ242" s="53"/>
      <c r="AR242" s="409" t="str">
        <f t="shared" si="42"/>
        <v/>
      </c>
      <c r="AS242" s="409"/>
      <c r="BG242" s="58" t="str">
        <f t="shared" si="43"/>
        <v/>
      </c>
    </row>
    <row r="243" spans="2:59" s="8" customFormat="1" x14ac:dyDescent="0.2">
      <c r="B243" s="83"/>
      <c r="C243" s="84"/>
      <c r="D243" s="85"/>
      <c r="E243" s="85"/>
      <c r="F243" s="86" t="str">
        <f t="shared" si="44"/>
        <v/>
      </c>
      <c r="G243" s="52"/>
      <c r="H243" s="52"/>
      <c r="I243" s="52"/>
      <c r="J243" s="52"/>
      <c r="K243" s="52"/>
      <c r="L243" s="52"/>
      <c r="M243" s="52"/>
      <c r="N243" s="52"/>
      <c r="O243" s="52"/>
      <c r="P243" s="52"/>
      <c r="Q243" s="87" t="str">
        <f t="shared" si="40"/>
        <v/>
      </c>
      <c r="R243" s="52"/>
      <c r="S243" s="52"/>
      <c r="T243" s="52"/>
      <c r="U243" s="52"/>
      <c r="V243" s="52"/>
      <c r="W243" s="52"/>
      <c r="X243" s="52"/>
      <c r="Y243" s="52"/>
      <c r="Z243" s="52"/>
      <c r="AA243" s="52"/>
      <c r="AB243" s="87" t="str">
        <f t="shared" si="41"/>
        <v/>
      </c>
      <c r="AC243" s="52"/>
      <c r="AD243" s="52"/>
      <c r="AE243" s="52"/>
      <c r="AF243" s="52"/>
      <c r="AG243" s="52"/>
      <c r="AH243" s="52"/>
      <c r="AI243" s="52"/>
      <c r="AJ243" s="52"/>
      <c r="AK243" s="52"/>
      <c r="AL243" s="52"/>
      <c r="AM243" s="52"/>
      <c r="AN243" s="52"/>
      <c r="AO243" s="52"/>
      <c r="AP243" s="53"/>
      <c r="AQ243" s="53"/>
      <c r="AR243" s="409" t="str">
        <f t="shared" si="42"/>
        <v/>
      </c>
      <c r="AS243" s="409"/>
      <c r="BG243" s="58" t="str">
        <f t="shared" si="43"/>
        <v/>
      </c>
    </row>
    <row r="244" spans="2:59" s="8" customFormat="1" x14ac:dyDescent="0.2">
      <c r="B244" s="83"/>
      <c r="C244" s="84"/>
      <c r="D244" s="85"/>
      <c r="E244" s="85"/>
      <c r="F244" s="86" t="str">
        <f t="shared" si="44"/>
        <v/>
      </c>
      <c r="G244" s="52"/>
      <c r="H244" s="52"/>
      <c r="I244" s="52"/>
      <c r="J244" s="52"/>
      <c r="K244" s="52"/>
      <c r="L244" s="52"/>
      <c r="M244" s="52"/>
      <c r="N244" s="52"/>
      <c r="O244" s="52"/>
      <c r="P244" s="52"/>
      <c r="Q244" s="87" t="str">
        <f t="shared" si="40"/>
        <v/>
      </c>
      <c r="R244" s="52"/>
      <c r="S244" s="52"/>
      <c r="T244" s="52"/>
      <c r="U244" s="52"/>
      <c r="V244" s="52"/>
      <c r="W244" s="52"/>
      <c r="X244" s="52"/>
      <c r="Y244" s="52"/>
      <c r="Z244" s="52"/>
      <c r="AA244" s="52"/>
      <c r="AB244" s="87" t="str">
        <f t="shared" si="41"/>
        <v/>
      </c>
      <c r="AC244" s="52"/>
      <c r="AD244" s="52"/>
      <c r="AE244" s="52"/>
      <c r="AF244" s="52"/>
      <c r="AG244" s="52"/>
      <c r="AH244" s="52"/>
      <c r="AI244" s="52"/>
      <c r="AJ244" s="52"/>
      <c r="AK244" s="52"/>
      <c r="AL244" s="52"/>
      <c r="AM244" s="52"/>
      <c r="AN244" s="52"/>
      <c r="AO244" s="52"/>
      <c r="AP244" s="53"/>
      <c r="AQ244" s="53"/>
      <c r="AR244" s="409" t="str">
        <f t="shared" si="42"/>
        <v/>
      </c>
      <c r="AS244" s="409"/>
      <c r="BG244" s="58" t="str">
        <f t="shared" si="43"/>
        <v/>
      </c>
    </row>
    <row r="245" spans="2:59" s="8" customFormat="1" x14ac:dyDescent="0.2">
      <c r="B245" s="83"/>
      <c r="C245" s="84"/>
      <c r="D245" s="85"/>
      <c r="E245" s="85"/>
      <c r="F245" s="86" t="str">
        <f t="shared" si="44"/>
        <v/>
      </c>
      <c r="G245" s="52"/>
      <c r="H245" s="52"/>
      <c r="I245" s="52"/>
      <c r="J245" s="52"/>
      <c r="K245" s="52"/>
      <c r="L245" s="52"/>
      <c r="M245" s="52"/>
      <c r="N245" s="52"/>
      <c r="O245" s="52"/>
      <c r="P245" s="52"/>
      <c r="Q245" s="87" t="str">
        <f t="shared" si="40"/>
        <v/>
      </c>
      <c r="R245" s="52"/>
      <c r="S245" s="52"/>
      <c r="T245" s="52"/>
      <c r="U245" s="52"/>
      <c r="V245" s="52"/>
      <c r="W245" s="52"/>
      <c r="X245" s="52"/>
      <c r="Y245" s="52"/>
      <c r="Z245" s="52"/>
      <c r="AA245" s="52"/>
      <c r="AB245" s="87" t="str">
        <f t="shared" si="41"/>
        <v/>
      </c>
      <c r="AC245" s="52"/>
      <c r="AD245" s="52"/>
      <c r="AE245" s="52"/>
      <c r="AF245" s="52"/>
      <c r="AG245" s="52"/>
      <c r="AH245" s="52"/>
      <c r="AI245" s="52"/>
      <c r="AJ245" s="52"/>
      <c r="AK245" s="52"/>
      <c r="AL245" s="52"/>
      <c r="AM245" s="52"/>
      <c r="AN245" s="52"/>
      <c r="AO245" s="52"/>
      <c r="AP245" s="53"/>
      <c r="AQ245" s="53"/>
      <c r="AR245" s="409" t="str">
        <f t="shared" si="42"/>
        <v/>
      </c>
      <c r="AS245" s="409"/>
      <c r="BG245" s="58" t="str">
        <f t="shared" si="43"/>
        <v/>
      </c>
    </row>
    <row r="246" spans="2:59" s="8" customFormat="1" x14ac:dyDescent="0.2">
      <c r="B246" s="83"/>
      <c r="C246" s="84"/>
      <c r="D246" s="85"/>
      <c r="E246" s="85"/>
      <c r="F246" s="86" t="str">
        <f t="shared" si="44"/>
        <v/>
      </c>
      <c r="G246" s="52"/>
      <c r="H246" s="52"/>
      <c r="I246" s="52"/>
      <c r="J246" s="52"/>
      <c r="K246" s="52"/>
      <c r="L246" s="52"/>
      <c r="M246" s="52"/>
      <c r="N246" s="52"/>
      <c r="O246" s="52"/>
      <c r="P246" s="52"/>
      <c r="Q246" s="87" t="str">
        <f t="shared" si="40"/>
        <v/>
      </c>
      <c r="R246" s="52"/>
      <c r="S246" s="52"/>
      <c r="T246" s="52"/>
      <c r="U246" s="52"/>
      <c r="V246" s="52"/>
      <c r="W246" s="52"/>
      <c r="X246" s="52"/>
      <c r="Y246" s="52"/>
      <c r="Z246" s="52"/>
      <c r="AA246" s="52"/>
      <c r="AB246" s="87" t="str">
        <f t="shared" si="41"/>
        <v/>
      </c>
      <c r="AC246" s="52"/>
      <c r="AD246" s="52"/>
      <c r="AE246" s="52"/>
      <c r="AF246" s="52"/>
      <c r="AG246" s="52"/>
      <c r="AH246" s="52"/>
      <c r="AI246" s="52"/>
      <c r="AJ246" s="52"/>
      <c r="AK246" s="52"/>
      <c r="AL246" s="52"/>
      <c r="AM246" s="52"/>
      <c r="AN246" s="52"/>
      <c r="AO246" s="52"/>
      <c r="AP246" s="53"/>
      <c r="AQ246" s="53"/>
      <c r="AR246" s="409" t="str">
        <f t="shared" si="42"/>
        <v/>
      </c>
      <c r="AS246" s="409"/>
      <c r="BG246" s="58" t="str">
        <f t="shared" si="43"/>
        <v/>
      </c>
    </row>
    <row r="247" spans="2:59" s="8" customFormat="1" x14ac:dyDescent="0.2">
      <c r="B247" s="83"/>
      <c r="C247" s="84"/>
      <c r="D247" s="85"/>
      <c r="E247" s="85"/>
      <c r="F247" s="86" t="str">
        <f t="shared" si="44"/>
        <v/>
      </c>
      <c r="G247" s="52"/>
      <c r="H247" s="52"/>
      <c r="I247" s="52"/>
      <c r="J247" s="52"/>
      <c r="K247" s="52"/>
      <c r="L247" s="52"/>
      <c r="M247" s="52"/>
      <c r="N247" s="52"/>
      <c r="O247" s="52"/>
      <c r="P247" s="52"/>
      <c r="Q247" s="87" t="str">
        <f t="shared" si="40"/>
        <v/>
      </c>
      <c r="R247" s="52"/>
      <c r="S247" s="52"/>
      <c r="T247" s="52"/>
      <c r="U247" s="52"/>
      <c r="V247" s="52"/>
      <c r="W247" s="52"/>
      <c r="X247" s="52"/>
      <c r="Y247" s="52"/>
      <c r="Z247" s="52"/>
      <c r="AA247" s="52"/>
      <c r="AB247" s="87" t="str">
        <f t="shared" si="41"/>
        <v/>
      </c>
      <c r="AC247" s="52"/>
      <c r="AD247" s="52"/>
      <c r="AE247" s="52"/>
      <c r="AF247" s="52"/>
      <c r="AG247" s="52"/>
      <c r="AH247" s="52"/>
      <c r="AI247" s="52"/>
      <c r="AJ247" s="52"/>
      <c r="AK247" s="52"/>
      <c r="AL247" s="52"/>
      <c r="AM247" s="52"/>
      <c r="AN247" s="52"/>
      <c r="AO247" s="52"/>
      <c r="AP247" s="53"/>
      <c r="AQ247" s="53"/>
      <c r="AR247" s="409" t="str">
        <f t="shared" si="42"/>
        <v/>
      </c>
      <c r="AS247" s="409"/>
      <c r="BG247" s="58" t="str">
        <f t="shared" si="43"/>
        <v/>
      </c>
    </row>
    <row r="248" spans="2:59" s="8" customFormat="1" x14ac:dyDescent="0.2">
      <c r="B248" s="83"/>
      <c r="C248" s="84"/>
      <c r="D248" s="85"/>
      <c r="E248" s="85"/>
      <c r="F248" s="86" t="str">
        <f t="shared" si="44"/>
        <v/>
      </c>
      <c r="G248" s="52"/>
      <c r="H248" s="52"/>
      <c r="I248" s="52"/>
      <c r="J248" s="52"/>
      <c r="K248" s="52"/>
      <c r="L248" s="52"/>
      <c r="M248" s="52"/>
      <c r="N248" s="52"/>
      <c r="O248" s="52"/>
      <c r="P248" s="52"/>
      <c r="Q248" s="87" t="str">
        <f t="shared" si="40"/>
        <v/>
      </c>
      <c r="R248" s="52"/>
      <c r="S248" s="52"/>
      <c r="T248" s="52"/>
      <c r="U248" s="52"/>
      <c r="V248" s="52"/>
      <c r="W248" s="52"/>
      <c r="X248" s="52"/>
      <c r="Y248" s="52"/>
      <c r="Z248" s="52"/>
      <c r="AA248" s="52"/>
      <c r="AB248" s="87" t="str">
        <f t="shared" si="41"/>
        <v/>
      </c>
      <c r="AC248" s="52"/>
      <c r="AD248" s="52"/>
      <c r="AE248" s="52"/>
      <c r="AF248" s="52"/>
      <c r="AG248" s="52"/>
      <c r="AH248" s="52"/>
      <c r="AI248" s="52"/>
      <c r="AJ248" s="52"/>
      <c r="AK248" s="52"/>
      <c r="AL248" s="52"/>
      <c r="AM248" s="52"/>
      <c r="AN248" s="52"/>
      <c r="AO248" s="52"/>
      <c r="AP248" s="53"/>
      <c r="AQ248" s="53"/>
      <c r="AR248" s="409" t="str">
        <f t="shared" si="42"/>
        <v/>
      </c>
      <c r="AS248" s="409"/>
      <c r="BG248" s="58" t="str">
        <f t="shared" si="43"/>
        <v/>
      </c>
    </row>
    <row r="249" spans="2:59" s="8" customFormat="1" x14ac:dyDescent="0.2">
      <c r="B249" s="83"/>
      <c r="C249" s="84"/>
      <c r="D249" s="85"/>
      <c r="E249" s="85"/>
      <c r="F249" s="86" t="str">
        <f t="shared" si="44"/>
        <v/>
      </c>
      <c r="G249" s="52"/>
      <c r="H249" s="52"/>
      <c r="I249" s="52"/>
      <c r="J249" s="52"/>
      <c r="K249" s="52"/>
      <c r="L249" s="52"/>
      <c r="M249" s="52"/>
      <c r="N249" s="52"/>
      <c r="O249" s="52"/>
      <c r="P249" s="52"/>
      <c r="Q249" s="87" t="str">
        <f t="shared" si="40"/>
        <v/>
      </c>
      <c r="R249" s="52"/>
      <c r="S249" s="52"/>
      <c r="T249" s="52"/>
      <c r="U249" s="52"/>
      <c r="V249" s="52"/>
      <c r="W249" s="52"/>
      <c r="X249" s="52"/>
      <c r="Y249" s="52"/>
      <c r="Z249" s="52"/>
      <c r="AA249" s="52"/>
      <c r="AB249" s="87" t="str">
        <f t="shared" si="41"/>
        <v/>
      </c>
      <c r="AC249" s="52"/>
      <c r="AD249" s="52"/>
      <c r="AE249" s="52"/>
      <c r="AF249" s="52"/>
      <c r="AG249" s="52"/>
      <c r="AH249" s="52"/>
      <c r="AI249" s="52"/>
      <c r="AJ249" s="52"/>
      <c r="AK249" s="52"/>
      <c r="AL249" s="52"/>
      <c r="AM249" s="52"/>
      <c r="AN249" s="52"/>
      <c r="AO249" s="52"/>
      <c r="AP249" s="53"/>
      <c r="AQ249" s="53"/>
      <c r="AR249" s="409" t="str">
        <f t="shared" si="42"/>
        <v/>
      </c>
      <c r="AS249" s="409"/>
      <c r="BG249" s="58" t="str">
        <f t="shared" si="43"/>
        <v/>
      </c>
    </row>
    <row r="250" spans="2:59" s="8" customFormat="1" x14ac:dyDescent="0.2">
      <c r="B250" s="83"/>
      <c r="C250" s="84"/>
      <c r="D250" s="85"/>
      <c r="E250" s="85"/>
      <c r="F250" s="86" t="str">
        <f t="shared" si="44"/>
        <v/>
      </c>
      <c r="G250" s="52"/>
      <c r="H250" s="52"/>
      <c r="I250" s="52"/>
      <c r="J250" s="52"/>
      <c r="K250" s="52"/>
      <c r="L250" s="52"/>
      <c r="M250" s="52"/>
      <c r="N250" s="52"/>
      <c r="O250" s="52"/>
      <c r="P250" s="52"/>
      <c r="Q250" s="87" t="str">
        <f t="shared" si="40"/>
        <v/>
      </c>
      <c r="R250" s="52"/>
      <c r="S250" s="52"/>
      <c r="T250" s="52"/>
      <c r="U250" s="52"/>
      <c r="V250" s="52"/>
      <c r="W250" s="52"/>
      <c r="X250" s="52"/>
      <c r="Y250" s="52"/>
      <c r="Z250" s="52"/>
      <c r="AA250" s="52"/>
      <c r="AB250" s="87" t="str">
        <f t="shared" si="41"/>
        <v/>
      </c>
      <c r="AC250" s="52"/>
      <c r="AD250" s="52"/>
      <c r="AE250" s="52"/>
      <c r="AF250" s="52"/>
      <c r="AG250" s="52"/>
      <c r="AH250" s="52"/>
      <c r="AI250" s="52"/>
      <c r="AJ250" s="52"/>
      <c r="AK250" s="52"/>
      <c r="AL250" s="52"/>
      <c r="AM250" s="52"/>
      <c r="AN250" s="52"/>
      <c r="AO250" s="52"/>
      <c r="AP250" s="53"/>
      <c r="AQ250" s="53"/>
      <c r="AR250" s="409" t="str">
        <f t="shared" si="42"/>
        <v/>
      </c>
      <c r="AS250" s="409"/>
      <c r="BG250" s="58" t="str">
        <f t="shared" si="43"/>
        <v/>
      </c>
    </row>
    <row r="251" spans="2:59" s="8" customFormat="1" x14ac:dyDescent="0.2">
      <c r="B251" s="83"/>
      <c r="C251" s="84"/>
      <c r="D251" s="85"/>
      <c r="E251" s="85"/>
      <c r="F251" s="86" t="str">
        <f t="shared" si="44"/>
        <v/>
      </c>
      <c r="G251" s="52"/>
      <c r="H251" s="52"/>
      <c r="I251" s="52"/>
      <c r="J251" s="52"/>
      <c r="K251" s="52"/>
      <c r="L251" s="52"/>
      <c r="M251" s="52"/>
      <c r="N251" s="52"/>
      <c r="O251" s="52"/>
      <c r="P251" s="52"/>
      <c r="Q251" s="87" t="str">
        <f t="shared" si="40"/>
        <v/>
      </c>
      <c r="R251" s="52"/>
      <c r="S251" s="52"/>
      <c r="T251" s="52"/>
      <c r="U251" s="52"/>
      <c r="V251" s="52"/>
      <c r="W251" s="52"/>
      <c r="X251" s="52"/>
      <c r="Y251" s="52"/>
      <c r="Z251" s="52"/>
      <c r="AA251" s="52"/>
      <c r="AB251" s="87" t="str">
        <f t="shared" si="41"/>
        <v/>
      </c>
      <c r="AC251" s="52"/>
      <c r="AD251" s="52"/>
      <c r="AE251" s="52"/>
      <c r="AF251" s="52"/>
      <c r="AG251" s="52"/>
      <c r="AH251" s="52"/>
      <c r="AI251" s="52"/>
      <c r="AJ251" s="52"/>
      <c r="AK251" s="52"/>
      <c r="AL251" s="52"/>
      <c r="AM251" s="52"/>
      <c r="AN251" s="52"/>
      <c r="AO251" s="52"/>
      <c r="AP251" s="53"/>
      <c r="AQ251" s="53"/>
      <c r="AR251" s="409" t="str">
        <f t="shared" si="42"/>
        <v/>
      </c>
      <c r="AS251" s="409"/>
      <c r="BG251" s="58" t="str">
        <f t="shared" si="43"/>
        <v/>
      </c>
    </row>
    <row r="252" spans="2:59" s="8" customFormat="1" x14ac:dyDescent="0.2">
      <c r="B252" s="83"/>
      <c r="C252" s="84"/>
      <c r="D252" s="85"/>
      <c r="E252" s="85"/>
      <c r="F252" s="86" t="str">
        <f t="shared" si="44"/>
        <v/>
      </c>
      <c r="G252" s="52"/>
      <c r="H252" s="52"/>
      <c r="I252" s="52"/>
      <c r="J252" s="52"/>
      <c r="K252" s="52"/>
      <c r="L252" s="52"/>
      <c r="M252" s="52"/>
      <c r="N252" s="52"/>
      <c r="O252" s="52"/>
      <c r="P252" s="52"/>
      <c r="Q252" s="87" t="str">
        <f t="shared" si="40"/>
        <v/>
      </c>
      <c r="R252" s="52"/>
      <c r="S252" s="52"/>
      <c r="T252" s="52"/>
      <c r="U252" s="52"/>
      <c r="V252" s="52"/>
      <c r="W252" s="52"/>
      <c r="X252" s="52"/>
      <c r="Y252" s="52"/>
      <c r="Z252" s="52"/>
      <c r="AA252" s="52"/>
      <c r="AB252" s="87" t="str">
        <f t="shared" si="41"/>
        <v/>
      </c>
      <c r="AC252" s="52"/>
      <c r="AD252" s="52"/>
      <c r="AE252" s="52"/>
      <c r="AF252" s="52"/>
      <c r="AG252" s="52"/>
      <c r="AH252" s="52"/>
      <c r="AI252" s="52"/>
      <c r="AJ252" s="52"/>
      <c r="AK252" s="52"/>
      <c r="AL252" s="52"/>
      <c r="AM252" s="52"/>
      <c r="AN252" s="52"/>
      <c r="AO252" s="52"/>
      <c r="AP252" s="53"/>
      <c r="AQ252" s="53"/>
      <c r="AR252" s="409" t="str">
        <f t="shared" si="42"/>
        <v/>
      </c>
      <c r="AS252" s="409"/>
      <c r="BG252" s="58" t="str">
        <f t="shared" si="43"/>
        <v/>
      </c>
    </row>
    <row r="253" spans="2:59" s="8"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3"/>
      <c r="AQ253" s="53"/>
    </row>
    <row r="254" spans="2:59" s="8"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3"/>
      <c r="AQ254" s="53"/>
    </row>
    <row r="255" spans="2:59" s="8"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3"/>
      <c r="AQ255" s="53"/>
    </row>
    <row r="256" spans="2:59" s="8"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3"/>
      <c r="AQ256" s="53"/>
    </row>
    <row r="257" spans="3:43" s="8"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3"/>
      <c r="AQ257" s="53"/>
    </row>
    <row r="258" spans="3:43" s="8"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3"/>
      <c r="AQ258" s="53"/>
    </row>
    <row r="259" spans="3:43" s="8"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3"/>
      <c r="AQ259" s="53"/>
    </row>
    <row r="260" spans="3:43" s="8"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3"/>
      <c r="AQ260" s="53"/>
    </row>
    <row r="261" spans="3:43" s="8"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3"/>
      <c r="AQ261" s="53"/>
    </row>
    <row r="262" spans="3:43" s="8"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3"/>
      <c r="AQ262" s="53"/>
    </row>
    <row r="263" spans="3:43" s="8"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3"/>
      <c r="AQ263" s="53"/>
    </row>
    <row r="264" spans="3:43" s="8"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3"/>
      <c r="AQ264" s="53"/>
    </row>
    <row r="265" spans="3:43" s="8"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3"/>
      <c r="AQ265" s="53"/>
    </row>
    <row r="266" spans="3:43" s="8"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3"/>
      <c r="AQ266" s="53"/>
    </row>
    <row r="267" spans="3:43" s="8"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3"/>
      <c r="AQ267" s="53"/>
    </row>
    <row r="268" spans="3:43" s="8"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3"/>
      <c r="AQ268" s="53"/>
    </row>
    <row r="269" spans="3:43" s="8"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3"/>
      <c r="AQ269" s="53"/>
    </row>
    <row r="270" spans="3:43" s="8"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3"/>
      <c r="AQ270" s="53"/>
    </row>
    <row r="271" spans="3:43" s="8"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3"/>
      <c r="AQ271" s="53"/>
    </row>
    <row r="272" spans="3:43" s="8"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3"/>
      <c r="AQ272" s="53"/>
    </row>
    <row r="273" spans="3:43" s="8"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3"/>
      <c r="AQ273" s="53"/>
    </row>
    <row r="274" spans="3:43" s="8"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3"/>
      <c r="AQ274" s="53"/>
    </row>
    <row r="275" spans="3:43" s="8"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3"/>
      <c r="AQ275" s="53"/>
    </row>
    <row r="276" spans="3:43" s="8"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3"/>
      <c r="AQ276" s="53"/>
    </row>
    <row r="277" spans="3:43" s="8"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3"/>
      <c r="AQ277" s="53"/>
    </row>
    <row r="278" spans="3:43" s="8"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3"/>
      <c r="AQ278" s="53"/>
    </row>
    <row r="279" spans="3:43" s="8"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3"/>
      <c r="AQ279" s="53"/>
    </row>
    <row r="280" spans="3:43" s="8"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3"/>
      <c r="AQ280" s="53"/>
    </row>
    <row r="281" spans="3:43" s="8"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3"/>
      <c r="AQ281" s="53"/>
    </row>
    <row r="282" spans="3:43" s="8"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3"/>
      <c r="AQ282" s="53"/>
    </row>
    <row r="283" spans="3:43" s="8"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3"/>
      <c r="AQ283" s="53"/>
    </row>
    <row r="284" spans="3:43" s="8"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3"/>
      <c r="AQ284" s="53"/>
    </row>
    <row r="285" spans="3:43" s="8"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3"/>
      <c r="AQ285" s="53"/>
    </row>
    <row r="286" spans="3:43" s="8"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3"/>
      <c r="AQ286" s="53"/>
    </row>
    <row r="287" spans="3:43" s="8"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3"/>
      <c r="AQ287" s="53"/>
    </row>
    <row r="288" spans="3:43" s="8"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3"/>
      <c r="AQ288" s="53"/>
    </row>
    <row r="289" spans="3:43" s="8"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3"/>
      <c r="AQ289" s="53"/>
    </row>
    <row r="290" spans="3:43" s="8"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3"/>
      <c r="AQ290" s="53"/>
    </row>
    <row r="291" spans="3:43" s="8"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3"/>
      <c r="AQ291" s="53"/>
    </row>
    <row r="292" spans="3:43" s="8"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3"/>
      <c r="AQ292" s="53"/>
    </row>
    <row r="293" spans="3:43" s="8"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3"/>
      <c r="AQ293" s="53"/>
    </row>
    <row r="294" spans="3:43" s="8"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3"/>
      <c r="AQ294" s="53"/>
    </row>
    <row r="295" spans="3:43" s="8"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3"/>
      <c r="AQ295" s="53"/>
    </row>
    <row r="296" spans="3:43" s="8"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3"/>
      <c r="AQ296" s="53"/>
    </row>
    <row r="297" spans="3:43" s="8"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3"/>
      <c r="AQ297" s="53"/>
    </row>
    <row r="298" spans="3:43" s="8"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3"/>
      <c r="AQ298" s="53"/>
    </row>
    <row r="299" spans="3:43" s="8"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3"/>
      <c r="AQ299" s="53"/>
    </row>
    <row r="300" spans="3:43" s="8"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3"/>
      <c r="AQ300" s="53"/>
    </row>
    <row r="301" spans="3:43" s="8"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3"/>
      <c r="AQ301" s="53"/>
    </row>
    <row r="302" spans="3:43" s="8"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3"/>
      <c r="AQ302" s="53"/>
    </row>
    <row r="303" spans="3:43" s="8"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3"/>
      <c r="AQ303" s="53"/>
    </row>
    <row r="304" spans="3:43" s="8"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3"/>
      <c r="AQ304" s="53"/>
    </row>
    <row r="305" spans="3:43" s="8"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3"/>
      <c r="AQ305" s="53"/>
    </row>
    <row r="306" spans="3:43" s="8"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3"/>
      <c r="AQ306" s="53"/>
    </row>
    <row r="307" spans="3:43" s="8"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3"/>
      <c r="AQ307" s="53"/>
    </row>
    <row r="308" spans="3:43" s="8"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3"/>
      <c r="AQ308" s="53"/>
    </row>
    <row r="309" spans="3:43" s="8"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3"/>
      <c r="AQ309" s="53"/>
    </row>
    <row r="310" spans="3:43" s="8"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3"/>
      <c r="AQ310" s="53"/>
    </row>
    <row r="311" spans="3:43" s="8"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3"/>
      <c r="AQ311" s="53"/>
    </row>
    <row r="312" spans="3:43" s="8"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3"/>
      <c r="AQ312" s="53"/>
    </row>
    <row r="313" spans="3:43" s="8"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3"/>
      <c r="AQ313" s="53"/>
    </row>
    <row r="314" spans="3:43" s="8"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3"/>
      <c r="AQ314" s="53"/>
    </row>
    <row r="315" spans="3:43" s="8"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3"/>
      <c r="AQ315" s="53"/>
    </row>
    <row r="316" spans="3:43" s="8"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3"/>
      <c r="AQ316" s="53"/>
    </row>
    <row r="317" spans="3:43" s="8"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3"/>
      <c r="AQ317" s="53"/>
    </row>
    <row r="318" spans="3:43" s="8"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3"/>
      <c r="AQ318" s="53"/>
    </row>
    <row r="319" spans="3:43" s="8"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3"/>
      <c r="AQ319" s="53"/>
    </row>
    <row r="320" spans="3:43" s="8"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3"/>
      <c r="AQ320" s="53"/>
    </row>
    <row r="321" spans="3:43" s="8"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3"/>
      <c r="AQ321" s="53"/>
    </row>
    <row r="322" spans="3:43" s="8"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3"/>
      <c r="AQ322" s="53"/>
    </row>
    <row r="323" spans="3:43" s="8"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3"/>
      <c r="AQ323" s="53"/>
    </row>
    <row r="324" spans="3:43" s="8"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3"/>
      <c r="AQ324" s="53"/>
    </row>
    <row r="325" spans="3:43" s="8"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3"/>
      <c r="AQ325" s="53"/>
    </row>
    <row r="326" spans="3:43" s="8"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3"/>
      <c r="AQ326" s="53"/>
    </row>
    <row r="327" spans="3:43" s="8"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3"/>
      <c r="AQ327" s="53"/>
    </row>
    <row r="328" spans="3:43" s="8"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3"/>
      <c r="AQ328" s="53"/>
    </row>
    <row r="329" spans="3:43" s="8"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3"/>
      <c r="AQ329" s="53"/>
    </row>
    <row r="330" spans="3:43" s="8"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3"/>
      <c r="AQ330" s="53"/>
    </row>
    <row r="331" spans="3:43" s="8"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3"/>
      <c r="AQ331" s="53"/>
    </row>
    <row r="332" spans="3:43" s="8"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3"/>
      <c r="AQ332" s="53"/>
    </row>
    <row r="333" spans="3:43" s="8"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3"/>
      <c r="AQ333" s="53"/>
    </row>
    <row r="334" spans="3:43" s="8"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3"/>
      <c r="AQ334" s="53"/>
    </row>
    <row r="335" spans="3:43" s="8"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3"/>
      <c r="AQ335" s="53"/>
    </row>
    <row r="336" spans="3:43" s="8"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3"/>
      <c r="AQ336" s="53"/>
    </row>
    <row r="337" spans="3:43" s="8"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3"/>
      <c r="AQ337" s="53"/>
    </row>
    <row r="338" spans="3:43" s="8"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3"/>
      <c r="AQ338" s="53"/>
    </row>
    <row r="339" spans="3:43" s="8"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3"/>
      <c r="AQ339" s="53"/>
    </row>
    <row r="340" spans="3:43" s="8"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3"/>
      <c r="AQ340" s="53"/>
    </row>
    <row r="341" spans="3:43" s="8"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3"/>
      <c r="AQ341" s="53"/>
    </row>
    <row r="342" spans="3:43" s="8"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3"/>
      <c r="AQ342" s="53"/>
    </row>
    <row r="343" spans="3:43" s="8"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3"/>
      <c r="AQ343" s="53"/>
    </row>
    <row r="344" spans="3:43" s="8"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3"/>
      <c r="AQ344" s="53"/>
    </row>
    <row r="345" spans="3:43" s="8"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3"/>
      <c r="AQ345" s="53"/>
    </row>
    <row r="346" spans="3:43" s="8"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3"/>
      <c r="AQ346" s="53"/>
    </row>
    <row r="347" spans="3:43" s="8"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3"/>
      <c r="AQ347" s="53"/>
    </row>
    <row r="348" spans="3:43" s="8"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3"/>
      <c r="AQ348" s="53"/>
    </row>
    <row r="349" spans="3:43" s="8"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3"/>
      <c r="AQ349" s="53"/>
    </row>
    <row r="350" spans="3:43" s="8"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3"/>
      <c r="AQ350" s="53"/>
    </row>
    <row r="351" spans="3:43" s="8"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3"/>
      <c r="AQ351" s="53"/>
    </row>
    <row r="352" spans="3:43" s="8"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3"/>
      <c r="AQ352" s="53"/>
    </row>
    <row r="353" spans="3:43" s="8"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3"/>
      <c r="AQ353" s="53"/>
    </row>
    <row r="354" spans="3:43" s="8"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3"/>
      <c r="AQ354" s="53"/>
    </row>
    <row r="355" spans="3:43" s="8"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3"/>
      <c r="AQ355" s="53"/>
    </row>
    <row r="356" spans="3:43" s="8"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3"/>
      <c r="AQ356" s="53"/>
    </row>
    <row r="357" spans="3:43" s="8"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3"/>
      <c r="AQ357" s="53"/>
    </row>
    <row r="358" spans="3:43" s="8"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3"/>
      <c r="AQ358" s="53"/>
    </row>
    <row r="359" spans="3:43" s="8"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3"/>
      <c r="AQ359" s="53"/>
    </row>
    <row r="360" spans="3:43" s="8"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3"/>
      <c r="AQ360" s="53"/>
    </row>
    <row r="361" spans="3:43" s="8"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3"/>
      <c r="AQ361" s="53"/>
    </row>
    <row r="362" spans="3:43" s="8"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3"/>
      <c r="AQ362" s="53"/>
    </row>
    <row r="363" spans="3:43" s="8"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3"/>
      <c r="AQ363" s="53"/>
    </row>
    <row r="364" spans="3:43" s="8"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3"/>
      <c r="AQ364" s="53"/>
    </row>
    <row r="365" spans="3:43" s="8"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3"/>
      <c r="AQ365" s="53"/>
    </row>
    <row r="366" spans="3:43" s="8"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3"/>
      <c r="AQ366" s="53"/>
    </row>
    <row r="367" spans="3:43" s="8"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3"/>
      <c r="AQ367" s="53"/>
    </row>
    <row r="368" spans="3:43" s="8"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3"/>
      <c r="AQ368" s="53"/>
    </row>
    <row r="369" spans="3:43" s="8"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3"/>
      <c r="AQ369" s="53"/>
    </row>
    <row r="370" spans="3:43" s="8"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3"/>
      <c r="AQ370" s="53"/>
    </row>
    <row r="371" spans="3:43" s="8"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3"/>
      <c r="AQ371" s="53"/>
    </row>
    <row r="372" spans="3:43" s="8"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3"/>
      <c r="AQ372" s="53"/>
    </row>
    <row r="373" spans="3:43" s="8"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3"/>
      <c r="AQ373" s="53"/>
    </row>
    <row r="374" spans="3:43" s="8"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3"/>
      <c r="AQ374" s="53"/>
    </row>
    <row r="375" spans="3:43" s="8"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3"/>
      <c r="AQ375" s="53"/>
    </row>
    <row r="376" spans="3:43" s="8"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3"/>
      <c r="AQ376" s="53"/>
    </row>
    <row r="377" spans="3:43" s="8"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3"/>
      <c r="AQ377" s="53"/>
    </row>
    <row r="378" spans="3:43" s="8"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3"/>
      <c r="AQ378" s="53"/>
    </row>
    <row r="379" spans="3:43" s="8"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3"/>
      <c r="AQ379" s="53"/>
    </row>
    <row r="380" spans="3:43" s="8"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3"/>
      <c r="AQ380" s="53"/>
    </row>
    <row r="381" spans="3:43" s="8"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3"/>
      <c r="AQ381" s="53"/>
    </row>
    <row r="382" spans="3:43" s="8"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3"/>
      <c r="AQ382" s="53"/>
    </row>
    <row r="383" spans="3:43" s="8"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3"/>
      <c r="AQ383" s="53"/>
    </row>
    <row r="384" spans="3:43" s="8"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3"/>
      <c r="AQ384" s="53"/>
    </row>
    <row r="385" spans="3:43" s="8"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3"/>
      <c r="AQ385" s="53"/>
    </row>
    <row r="386" spans="3:43" s="8"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3"/>
      <c r="AQ386" s="53"/>
    </row>
    <row r="387" spans="3:43" s="8"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3"/>
      <c r="AQ387" s="53"/>
    </row>
    <row r="388" spans="3:43" s="8"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3"/>
      <c r="AQ388" s="53"/>
    </row>
    <row r="389" spans="3:43" s="8"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3"/>
      <c r="AQ389" s="53"/>
    </row>
    <row r="390" spans="3:43" s="8"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3"/>
      <c r="AQ390" s="53"/>
    </row>
    <row r="391" spans="3:43" s="8"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3"/>
      <c r="AQ391" s="53"/>
    </row>
    <row r="392" spans="3:43" s="8"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3"/>
      <c r="AQ392" s="53"/>
    </row>
    <row r="393" spans="3:43" s="8"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3"/>
      <c r="AQ393" s="53"/>
    </row>
    <row r="394" spans="3:43" s="8"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3"/>
      <c r="AQ394" s="53"/>
    </row>
    <row r="395" spans="3:43" s="8"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3"/>
      <c r="AQ395" s="53"/>
    </row>
    <row r="396" spans="3:43" s="8"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3"/>
      <c r="AQ396" s="53"/>
    </row>
    <row r="397" spans="3:43" s="8"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3"/>
      <c r="AQ397" s="53"/>
    </row>
    <row r="398" spans="3:43" s="8"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3"/>
      <c r="AQ398" s="53"/>
    </row>
    <row r="399" spans="3:43" s="8"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3"/>
      <c r="AQ399" s="53"/>
    </row>
    <row r="400" spans="3:43" s="8"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3"/>
      <c r="AQ400" s="53"/>
    </row>
    <row r="401" spans="3:43" s="8"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3"/>
      <c r="AQ401" s="53"/>
    </row>
    <row r="402" spans="3:43" s="8"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3"/>
      <c r="AQ402" s="53"/>
    </row>
    <row r="403" spans="3:43" s="8"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3"/>
      <c r="AQ403" s="53"/>
    </row>
    <row r="404" spans="3:43" s="8"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3"/>
      <c r="AQ404" s="53"/>
    </row>
    <row r="405" spans="3:43" s="8"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3"/>
      <c r="AQ405" s="53"/>
    </row>
    <row r="406" spans="3:43" s="8"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3"/>
      <c r="AQ406" s="53"/>
    </row>
    <row r="407" spans="3:43" s="8"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3"/>
      <c r="AQ407" s="53"/>
    </row>
    <row r="408" spans="3:43" s="8"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3"/>
      <c r="AQ408" s="53"/>
    </row>
    <row r="409" spans="3:43" s="8"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3"/>
      <c r="AQ409" s="53"/>
    </row>
    <row r="410" spans="3:43" s="8"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3"/>
      <c r="AQ410" s="53"/>
    </row>
    <row r="411" spans="3:43" s="8"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3"/>
      <c r="AQ411" s="53"/>
    </row>
    <row r="412" spans="3:43" s="8"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3"/>
      <c r="AQ412" s="53"/>
    </row>
    <row r="413" spans="3:43" s="8"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3"/>
      <c r="AQ413" s="53"/>
    </row>
    <row r="414" spans="3:43" s="8"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3"/>
      <c r="AQ414" s="53"/>
    </row>
    <row r="415" spans="3:43" s="8"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3"/>
      <c r="AQ415" s="53"/>
    </row>
    <row r="416" spans="3:43" s="8"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3"/>
      <c r="AQ416" s="53"/>
    </row>
    <row r="417" spans="3:43" s="8"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3"/>
      <c r="AQ417" s="53"/>
    </row>
    <row r="418" spans="3:43" s="8"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3"/>
      <c r="AQ418" s="53"/>
    </row>
    <row r="419" spans="3:43" s="8"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3"/>
      <c r="AQ419" s="53"/>
    </row>
    <row r="420" spans="3:43" s="8"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3"/>
      <c r="AQ420" s="53"/>
    </row>
    <row r="421" spans="3:43" s="8"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3"/>
      <c r="AQ421" s="53"/>
    </row>
    <row r="422" spans="3:43" s="8"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3"/>
      <c r="AQ422" s="53"/>
    </row>
    <row r="423" spans="3:43" s="8"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3"/>
      <c r="AQ423" s="53"/>
    </row>
    <row r="424" spans="3:43" s="8"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3"/>
      <c r="AQ424" s="53"/>
    </row>
    <row r="425" spans="3:43" s="8"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3"/>
      <c r="AQ425" s="53"/>
    </row>
    <row r="426" spans="3:43" s="8"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3"/>
      <c r="AQ426" s="53"/>
    </row>
    <row r="427" spans="3:43" s="8"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3"/>
      <c r="AQ427" s="53"/>
    </row>
    <row r="428" spans="3:43" s="8"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3"/>
      <c r="AQ428" s="53"/>
    </row>
    <row r="429" spans="3:43" s="8"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3"/>
      <c r="AQ429" s="53"/>
    </row>
    <row r="430" spans="3:43" s="8"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3"/>
      <c r="AQ430" s="53"/>
    </row>
    <row r="431" spans="3:43" s="8"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3"/>
      <c r="AQ431" s="53"/>
    </row>
    <row r="432" spans="3:43" s="8"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3"/>
      <c r="AQ432" s="53"/>
    </row>
    <row r="433" spans="3:43" s="8"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3"/>
      <c r="AQ433" s="53"/>
    </row>
    <row r="434" spans="3:43" s="8"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3"/>
      <c r="AQ434" s="53"/>
    </row>
    <row r="435" spans="3:43" s="8"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3"/>
      <c r="AQ435" s="53"/>
    </row>
    <row r="436" spans="3:43" s="8"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3"/>
      <c r="AQ436" s="53"/>
    </row>
    <row r="437" spans="3:43" s="8"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3"/>
      <c r="AQ437" s="53"/>
    </row>
    <row r="438" spans="3:43" s="8"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3"/>
      <c r="AQ438" s="53"/>
    </row>
    <row r="439" spans="3:43" s="8"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3"/>
      <c r="AQ439" s="53"/>
    </row>
    <row r="440" spans="3:43" s="8"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3"/>
      <c r="AQ440" s="53"/>
    </row>
    <row r="441" spans="3:43" s="8"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3"/>
      <c r="AQ441" s="53"/>
    </row>
    <row r="442" spans="3:43" s="8"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3"/>
      <c r="AQ442" s="53"/>
    </row>
    <row r="443" spans="3:43" s="8"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3"/>
      <c r="AQ443" s="53"/>
    </row>
    <row r="444" spans="3:43" s="8"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3"/>
      <c r="AQ444" s="53"/>
    </row>
    <row r="445" spans="3:43" s="8"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3"/>
      <c r="AQ445" s="53"/>
    </row>
    <row r="446" spans="3:43" s="8"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3"/>
      <c r="AQ446" s="53"/>
    </row>
    <row r="447" spans="3:43" s="8"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3"/>
      <c r="AQ447" s="53"/>
    </row>
    <row r="448" spans="3:43" s="8"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3"/>
      <c r="AQ448" s="53"/>
    </row>
    <row r="449" spans="3:43" s="8"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3"/>
      <c r="AQ449" s="53"/>
    </row>
    <row r="450" spans="3:43" s="8"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3"/>
      <c r="AQ450" s="53"/>
    </row>
    <row r="451" spans="3:43" s="8"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3"/>
      <c r="AQ451" s="53"/>
    </row>
    <row r="452" spans="3:43" s="8"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3"/>
      <c r="AQ452" s="53"/>
    </row>
    <row r="453" spans="3:43" s="8"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3"/>
      <c r="AQ453" s="53"/>
    </row>
    <row r="454" spans="3:43" s="8"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3"/>
      <c r="AQ454" s="53"/>
    </row>
    <row r="455" spans="3:43" s="8"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3"/>
      <c r="AQ455" s="53"/>
    </row>
    <row r="456" spans="3:43" s="8"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3"/>
      <c r="AQ456" s="53"/>
    </row>
    <row r="457" spans="3:43" s="8"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3"/>
      <c r="AQ457" s="53"/>
    </row>
    <row r="458" spans="3:43" s="8"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3"/>
      <c r="AQ458" s="53"/>
    </row>
    <row r="459" spans="3:43" s="8"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3"/>
      <c r="AQ459" s="53"/>
    </row>
    <row r="460" spans="3:43" s="8"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3"/>
      <c r="AQ460" s="53"/>
    </row>
    <row r="461" spans="3:43" s="8"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3"/>
      <c r="AQ461" s="53"/>
    </row>
    <row r="462" spans="3:43" s="8"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3"/>
      <c r="AQ462" s="53"/>
    </row>
    <row r="463" spans="3:43" s="8"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3"/>
      <c r="AQ463" s="53"/>
    </row>
    <row r="464" spans="3:43" s="8"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3"/>
      <c r="AQ464" s="53"/>
    </row>
    <row r="465" spans="3:43" s="8"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3"/>
      <c r="AQ465" s="53"/>
    </row>
    <row r="466" spans="3:43" s="8"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3"/>
      <c r="AQ466" s="53"/>
    </row>
    <row r="467" spans="3:43" s="8"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3"/>
      <c r="AQ467" s="53"/>
    </row>
    <row r="468" spans="3:43" s="8"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3"/>
      <c r="AQ468" s="53"/>
    </row>
    <row r="469" spans="3:43" s="8"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3"/>
      <c r="AQ469" s="53"/>
    </row>
    <row r="470" spans="3:43" s="8"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3"/>
      <c r="AQ470" s="53"/>
    </row>
    <row r="471" spans="3:43" s="8"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3"/>
      <c r="AQ471" s="53"/>
    </row>
    <row r="472" spans="3:43" s="8"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3"/>
      <c r="AQ472" s="53"/>
    </row>
    <row r="473" spans="3:43" s="8"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3"/>
      <c r="AQ473" s="53"/>
    </row>
    <row r="474" spans="3:43" s="8"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3"/>
      <c r="AQ474" s="53"/>
    </row>
    <row r="475" spans="3:43" s="8"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3"/>
      <c r="AQ475" s="53"/>
    </row>
    <row r="476" spans="3:43" s="8"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3"/>
      <c r="AQ476" s="53"/>
    </row>
    <row r="477" spans="3:43" s="8"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3"/>
      <c r="AQ477" s="53"/>
    </row>
    <row r="478" spans="3:43" s="8"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3"/>
      <c r="AQ478" s="53"/>
    </row>
    <row r="479" spans="3:43" s="8"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3"/>
      <c r="AQ479" s="53"/>
    </row>
    <row r="480" spans="3:43" s="8"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3"/>
      <c r="AQ480" s="53"/>
    </row>
    <row r="481" spans="3:43" s="8"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3"/>
      <c r="AQ481" s="53"/>
    </row>
    <row r="482" spans="3:43" s="8"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3"/>
      <c r="AQ482" s="53"/>
    </row>
    <row r="483" spans="3:43" s="8"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3"/>
      <c r="AQ483" s="53"/>
    </row>
    <row r="484" spans="3:43" s="8"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3"/>
      <c r="AQ484" s="53"/>
    </row>
    <row r="485" spans="3:43" s="8"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3"/>
      <c r="AQ485" s="53"/>
    </row>
    <row r="486" spans="3:43" s="8"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3"/>
      <c r="AQ486" s="53"/>
    </row>
    <row r="487" spans="3:43" s="8"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3"/>
      <c r="AQ487" s="53"/>
    </row>
    <row r="488" spans="3:43" s="8"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3"/>
      <c r="AQ488" s="53"/>
    </row>
    <row r="489" spans="3:43" s="8"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3"/>
      <c r="AQ489" s="53"/>
    </row>
    <row r="490" spans="3:43" s="8"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3"/>
      <c r="AQ490" s="53"/>
    </row>
    <row r="491" spans="3:43" s="8"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3"/>
      <c r="AQ491" s="53"/>
    </row>
    <row r="492" spans="3:43" s="8"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3"/>
      <c r="AQ492" s="53"/>
    </row>
    <row r="493" spans="3:43" s="8"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3"/>
      <c r="AQ493" s="53"/>
    </row>
    <row r="494" spans="3:43" s="8"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3"/>
      <c r="AQ494" s="53"/>
    </row>
    <row r="495" spans="3:43" s="8"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3"/>
      <c r="AQ495" s="53"/>
    </row>
    <row r="496" spans="3:43" s="8"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3"/>
      <c r="AQ496" s="53"/>
    </row>
    <row r="497" spans="3:43" s="8"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3"/>
      <c r="AQ497" s="53"/>
    </row>
    <row r="498" spans="3:43" s="8"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3"/>
      <c r="AQ498" s="53"/>
    </row>
    <row r="499" spans="3:43" s="8"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3"/>
      <c r="AQ499" s="53"/>
    </row>
    <row r="500" spans="3:43" s="8"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3"/>
      <c r="AQ500" s="53"/>
    </row>
    <row r="501" spans="3:43" s="8"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3"/>
      <c r="AQ501" s="53"/>
    </row>
    <row r="502" spans="3:43" s="8"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3"/>
      <c r="AQ502" s="53"/>
    </row>
    <row r="503" spans="3:43" s="8"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3"/>
      <c r="AQ503" s="53"/>
    </row>
    <row r="504" spans="3:43" s="8"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3"/>
      <c r="AQ504" s="53"/>
    </row>
    <row r="505" spans="3:43" s="8"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3"/>
      <c r="AQ505" s="53"/>
    </row>
    <row r="506" spans="3:43" s="8"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3"/>
      <c r="AQ506" s="53"/>
    </row>
    <row r="507" spans="3:43" s="8"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3"/>
      <c r="AQ507" s="53"/>
    </row>
    <row r="508" spans="3:43" s="8"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3"/>
      <c r="AQ508" s="53"/>
    </row>
    <row r="509" spans="3:43" s="8"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3"/>
      <c r="AQ509" s="53"/>
    </row>
    <row r="510" spans="3:43" s="8"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3"/>
      <c r="AQ510" s="53"/>
    </row>
    <row r="511" spans="3:43" s="8"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3"/>
      <c r="AQ511" s="53"/>
    </row>
    <row r="512" spans="3:43" s="8"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3"/>
      <c r="AQ512" s="53"/>
    </row>
    <row r="513" spans="3:43" s="8"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3"/>
      <c r="AQ513" s="53"/>
    </row>
    <row r="514" spans="3:43" s="8"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3"/>
      <c r="AQ514" s="53"/>
    </row>
    <row r="515" spans="3:43" s="8"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3"/>
      <c r="AQ515" s="53"/>
    </row>
    <row r="516" spans="3:43" s="8"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3"/>
      <c r="AQ516" s="53"/>
    </row>
    <row r="517" spans="3:43" s="8"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3"/>
      <c r="AQ517" s="53"/>
    </row>
    <row r="518" spans="3:43" s="8"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3"/>
      <c r="AQ518" s="53"/>
    </row>
    <row r="519" spans="3:43" s="8"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3"/>
      <c r="AQ519" s="53"/>
    </row>
    <row r="520" spans="3:43" s="8"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3"/>
      <c r="AQ520" s="53"/>
    </row>
    <row r="521" spans="3:43" s="8"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3"/>
      <c r="AQ521" s="53"/>
    </row>
    <row r="522" spans="3:43" s="8"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3"/>
      <c r="AQ522" s="53"/>
    </row>
    <row r="523" spans="3:43" s="8"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3"/>
      <c r="AQ523" s="53"/>
    </row>
    <row r="524" spans="3:43" s="8"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3"/>
      <c r="AQ524" s="53"/>
    </row>
    <row r="525" spans="3:43" s="8"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3"/>
      <c r="AQ525" s="53"/>
    </row>
    <row r="526" spans="3:43" s="8"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3"/>
      <c r="AQ526" s="53"/>
    </row>
    <row r="527" spans="3:43" s="8"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3"/>
      <c r="AQ527" s="53"/>
    </row>
    <row r="528" spans="3:43" s="8"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3"/>
      <c r="AQ528" s="53"/>
    </row>
    <row r="529" spans="3:43" s="8"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3"/>
      <c r="AQ529" s="53"/>
    </row>
    <row r="530" spans="3:43" s="8"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3"/>
      <c r="AQ530" s="53"/>
    </row>
    <row r="531" spans="3:43" s="8"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3"/>
      <c r="AQ531" s="53"/>
    </row>
    <row r="532" spans="3:43" s="8"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3"/>
      <c r="AQ532" s="53"/>
    </row>
    <row r="533" spans="3:43" s="8"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3"/>
      <c r="AQ533" s="53"/>
    </row>
    <row r="534" spans="3:43" s="8"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3"/>
      <c r="AQ534" s="53"/>
    </row>
    <row r="535" spans="3:43" s="8"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3"/>
      <c r="AQ535" s="53"/>
    </row>
    <row r="536" spans="3:43" s="8"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3"/>
      <c r="AQ536" s="53"/>
    </row>
    <row r="537" spans="3:43" s="8"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3"/>
      <c r="AQ537" s="53"/>
    </row>
    <row r="538" spans="3:43" s="8"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3"/>
      <c r="AQ538" s="53"/>
    </row>
    <row r="539" spans="3:43" s="8"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3"/>
      <c r="AQ539" s="53"/>
    </row>
    <row r="540" spans="3:43" s="8"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3"/>
      <c r="AQ540" s="53"/>
    </row>
    <row r="541" spans="3:43" s="8"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3"/>
      <c r="AQ541" s="53"/>
    </row>
    <row r="542" spans="3:43" s="8"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3"/>
      <c r="AQ542" s="53"/>
    </row>
    <row r="543" spans="3:43" s="8"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3"/>
      <c r="AQ543" s="53"/>
    </row>
    <row r="544" spans="3:43" s="8"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3"/>
      <c r="AQ544" s="53"/>
    </row>
    <row r="545" spans="3:43" s="8"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3"/>
      <c r="AQ545" s="53"/>
    </row>
    <row r="546" spans="3:43" s="8"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3"/>
      <c r="AQ546" s="53"/>
    </row>
    <row r="547" spans="3:43" s="8"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3"/>
      <c r="AQ547" s="53"/>
    </row>
    <row r="548" spans="3:43" s="8"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3"/>
      <c r="AQ548" s="53"/>
    </row>
    <row r="549" spans="3:43" s="8"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3"/>
      <c r="AQ549" s="53"/>
    </row>
    <row r="550" spans="3:43" s="8"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3"/>
      <c r="AQ550" s="53"/>
    </row>
    <row r="551" spans="3:43" s="8"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3"/>
      <c r="AQ551" s="53"/>
    </row>
    <row r="552" spans="3:43" s="8"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3"/>
      <c r="AQ552" s="53"/>
    </row>
    <row r="553" spans="3:43" s="8"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3"/>
      <c r="AQ553" s="53"/>
    </row>
    <row r="554" spans="3:43" s="8"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3"/>
      <c r="AQ554" s="53"/>
    </row>
    <row r="555" spans="3:43" s="8"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3"/>
      <c r="AQ555" s="53"/>
    </row>
    <row r="556" spans="3:43" s="8"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3"/>
      <c r="AQ556" s="53"/>
    </row>
    <row r="557" spans="3:43" s="8"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3"/>
      <c r="AQ557" s="53"/>
    </row>
    <row r="558" spans="3:43" s="8"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3"/>
      <c r="AQ558" s="53"/>
    </row>
    <row r="559" spans="3:43" s="8"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3"/>
      <c r="AQ559" s="53"/>
    </row>
    <row r="560" spans="3:43" s="8"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3"/>
      <c r="AQ560" s="53"/>
    </row>
    <row r="561" spans="3:43" s="8"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3"/>
      <c r="AQ561" s="53"/>
    </row>
    <row r="562" spans="3:43" s="8"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3"/>
      <c r="AQ562" s="53"/>
    </row>
    <row r="563" spans="3:43" s="8"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3"/>
      <c r="AQ563" s="53"/>
    </row>
    <row r="564" spans="3:43" s="8"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3"/>
      <c r="AQ564" s="53"/>
    </row>
    <row r="565" spans="3:43" s="8"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3"/>
      <c r="AQ565" s="53"/>
    </row>
    <row r="566" spans="3:43" s="8"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3"/>
      <c r="AQ566" s="53"/>
    </row>
    <row r="567" spans="3:43" s="8"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3"/>
      <c r="AQ567" s="53"/>
    </row>
    <row r="568" spans="3:43" s="8"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3"/>
      <c r="AQ568" s="53"/>
    </row>
    <row r="569" spans="3:43" s="8"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3"/>
      <c r="AQ569" s="53"/>
    </row>
    <row r="570" spans="3:43" s="8"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3"/>
      <c r="AQ570" s="53"/>
    </row>
    <row r="571" spans="3:43" s="8"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3"/>
      <c r="AQ571" s="53"/>
    </row>
    <row r="572" spans="3:43" s="8"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3"/>
      <c r="AQ572" s="53"/>
    </row>
    <row r="573" spans="3:43" s="8"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3"/>
      <c r="AQ573" s="53"/>
    </row>
    <row r="574" spans="3:43" s="8"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3"/>
      <c r="AQ574" s="53"/>
    </row>
    <row r="575" spans="3:43" s="8"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3"/>
      <c r="AQ575" s="53"/>
    </row>
    <row r="576" spans="3:43" s="8"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3"/>
      <c r="AQ576" s="53"/>
    </row>
    <row r="577" spans="3:43" s="8"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3"/>
      <c r="AQ577" s="53"/>
    </row>
    <row r="578" spans="3:43" s="8"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3"/>
      <c r="AQ578" s="53"/>
    </row>
    <row r="579" spans="3:43" s="8"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3"/>
      <c r="AQ579" s="53"/>
    </row>
    <row r="580" spans="3:43" s="8"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3"/>
      <c r="AQ580" s="53"/>
    </row>
    <row r="581" spans="3:43" s="8"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3"/>
      <c r="AQ581" s="53"/>
    </row>
    <row r="582" spans="3:43" s="8"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3"/>
      <c r="AQ582" s="53"/>
    </row>
    <row r="583" spans="3:43" s="8"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3"/>
      <c r="AQ583" s="53"/>
    </row>
    <row r="584" spans="3:43" s="8"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3"/>
      <c r="AQ584" s="53"/>
    </row>
    <row r="585" spans="3:43" s="8"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3"/>
      <c r="AQ585" s="53"/>
    </row>
    <row r="586" spans="3:43" s="8"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3"/>
      <c r="AQ586" s="53"/>
    </row>
    <row r="587" spans="3:43" s="8"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3"/>
      <c r="AQ587" s="53"/>
    </row>
    <row r="588" spans="3:43" s="8"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3"/>
      <c r="AQ588" s="53"/>
    </row>
    <row r="589" spans="3:43" s="8"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3"/>
      <c r="AQ589" s="53"/>
    </row>
    <row r="590" spans="3:43" s="8"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3"/>
      <c r="AQ590" s="53"/>
    </row>
    <row r="591" spans="3:43" s="8"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3"/>
      <c r="AQ591" s="53"/>
    </row>
    <row r="592" spans="3:43" s="8"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3"/>
      <c r="AQ592" s="53"/>
    </row>
    <row r="593" spans="3:43" s="8"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3"/>
      <c r="AQ593" s="53"/>
    </row>
    <row r="594" spans="3:43" s="8"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3"/>
      <c r="AQ594" s="53"/>
    </row>
    <row r="595" spans="3:43" s="8"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3"/>
      <c r="AQ595" s="53"/>
    </row>
    <row r="596" spans="3:43" s="8"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3"/>
      <c r="AQ596" s="53"/>
    </row>
    <row r="597" spans="3:43" s="8"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3"/>
      <c r="AQ597" s="53"/>
    </row>
    <row r="598" spans="3:43" s="8"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3"/>
      <c r="AQ598" s="53"/>
    </row>
    <row r="599" spans="3:43" s="8"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3"/>
      <c r="AQ599" s="53"/>
    </row>
    <row r="600" spans="3:43" s="8"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3"/>
      <c r="AQ600" s="53"/>
    </row>
    <row r="601" spans="3:43" s="8"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3"/>
      <c r="AQ601" s="53"/>
    </row>
    <row r="602" spans="3:43" s="8"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3"/>
      <c r="AQ602" s="53"/>
    </row>
    <row r="603" spans="3:43" s="8"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3"/>
      <c r="AQ603" s="53"/>
    </row>
    <row r="604" spans="3:43" s="8"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3"/>
      <c r="AQ604" s="53"/>
    </row>
    <row r="605" spans="3:43" s="8"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3"/>
      <c r="AQ605" s="53"/>
    </row>
    <row r="606" spans="3:43" s="8"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3"/>
      <c r="AQ606" s="53"/>
    </row>
    <row r="607" spans="3:43" s="8"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3"/>
      <c r="AQ607" s="53"/>
    </row>
    <row r="608" spans="3:43" s="8"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3"/>
      <c r="AQ608" s="53"/>
    </row>
    <row r="609" spans="3:43" s="8"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3"/>
      <c r="AQ609" s="53"/>
    </row>
    <row r="610" spans="3:43" s="8"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3"/>
      <c r="AQ610" s="53"/>
    </row>
    <row r="611" spans="3:43" s="8"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3"/>
      <c r="AQ611" s="53"/>
    </row>
    <row r="612" spans="3:43" s="8"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3"/>
      <c r="AQ612" s="53"/>
    </row>
    <row r="613" spans="3:43" s="8"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3"/>
      <c r="AQ613" s="53"/>
    </row>
    <row r="614" spans="3:43" s="8"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3"/>
      <c r="AQ614" s="53"/>
    </row>
    <row r="615" spans="3:43" s="8"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3"/>
      <c r="AQ615" s="53"/>
    </row>
    <row r="616" spans="3:43" s="8"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3"/>
      <c r="AQ616" s="53"/>
    </row>
    <row r="617" spans="3:43" s="8"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3"/>
      <c r="AQ617" s="53"/>
    </row>
    <row r="618" spans="3:43" s="8"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3"/>
      <c r="AQ618" s="53"/>
    </row>
    <row r="619" spans="3:43" s="8"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3"/>
      <c r="AQ619" s="53"/>
    </row>
    <row r="620" spans="3:43" s="8"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3"/>
      <c r="AQ620" s="53"/>
    </row>
    <row r="621" spans="3:43" s="8"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3"/>
      <c r="AQ621" s="53"/>
    </row>
    <row r="622" spans="3:43" s="8"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3"/>
      <c r="AQ622" s="53"/>
    </row>
    <row r="623" spans="3:43" s="8"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3"/>
      <c r="AQ623" s="53"/>
    </row>
    <row r="624" spans="3:43" s="8"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3"/>
      <c r="AQ624" s="53"/>
    </row>
    <row r="625" spans="3:43" s="8"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3"/>
      <c r="AQ625" s="53"/>
    </row>
    <row r="626" spans="3:43" s="8"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3"/>
      <c r="AQ626" s="53"/>
    </row>
    <row r="627" spans="3:43" s="8"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3"/>
      <c r="AQ627" s="53"/>
    </row>
    <row r="628" spans="3:43" s="8"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3"/>
      <c r="AQ628" s="53"/>
    </row>
    <row r="629" spans="3:43" s="8"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3"/>
      <c r="AQ629" s="53"/>
    </row>
    <row r="630" spans="3:43" s="8"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3"/>
      <c r="AQ630" s="53"/>
    </row>
    <row r="631" spans="3:43" s="8"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3"/>
      <c r="AQ631" s="53"/>
    </row>
    <row r="632" spans="3:43" s="8"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3"/>
      <c r="AQ632" s="53"/>
    </row>
    <row r="633" spans="3:43" s="8"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3"/>
      <c r="AQ633" s="53"/>
    </row>
    <row r="634" spans="3:43" s="8"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3"/>
      <c r="AQ634" s="53"/>
    </row>
    <row r="635" spans="3:43" s="8"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3"/>
      <c r="AQ635" s="53"/>
    </row>
    <row r="636" spans="3:43" s="8"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3"/>
      <c r="AQ636" s="53"/>
    </row>
    <row r="637" spans="3:43" s="8"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3"/>
      <c r="AQ637" s="53"/>
    </row>
    <row r="638" spans="3:43" s="8"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3"/>
      <c r="AQ638" s="53"/>
    </row>
    <row r="639" spans="3:43" s="8"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3"/>
      <c r="AQ639" s="53"/>
    </row>
    <row r="640" spans="3:43" s="8"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3"/>
      <c r="AQ640" s="53"/>
    </row>
    <row r="641" spans="3:43" s="8"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3"/>
      <c r="AQ641" s="53"/>
    </row>
    <row r="642" spans="3:43" s="8"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3"/>
      <c r="AQ642" s="53"/>
    </row>
    <row r="643" spans="3:43" s="8"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3"/>
      <c r="AQ643" s="53"/>
    </row>
    <row r="644" spans="3:43" s="8" customFormat="1" x14ac:dyDescent="0.2">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3"/>
      <c r="AQ644" s="53"/>
    </row>
    <row r="645" spans="3:43" s="8" customFormat="1" x14ac:dyDescent="0.2">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3"/>
      <c r="AQ645" s="53"/>
    </row>
    <row r="646" spans="3:43" s="8" customFormat="1" x14ac:dyDescent="0.2">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3"/>
      <c r="AQ646" s="53"/>
    </row>
    <row r="647" spans="3:43" s="8" customFormat="1" x14ac:dyDescent="0.2">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3"/>
      <c r="AQ647" s="53"/>
    </row>
    <row r="648" spans="3:43" s="8" customFormat="1" x14ac:dyDescent="0.2">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3"/>
      <c r="AQ648" s="53"/>
    </row>
    <row r="649" spans="3:43" s="8" customFormat="1" x14ac:dyDescent="0.2">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3"/>
      <c r="AQ649" s="53"/>
    </row>
    <row r="650" spans="3:43" s="8" customFormat="1" x14ac:dyDescent="0.2">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3"/>
      <c r="AQ650" s="53"/>
    </row>
    <row r="651" spans="3:43" s="8" customFormat="1" x14ac:dyDescent="0.2">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3"/>
      <c r="AQ651" s="53"/>
    </row>
    <row r="652" spans="3:43" s="8" customFormat="1" x14ac:dyDescent="0.2">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3"/>
      <c r="AQ652" s="53"/>
    </row>
    <row r="653" spans="3:43" s="8" customFormat="1" x14ac:dyDescent="0.2">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3"/>
      <c r="AQ653" s="53"/>
    </row>
    <row r="654" spans="3:43" s="8" customFormat="1" x14ac:dyDescent="0.2">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3"/>
      <c r="AQ654" s="53"/>
    </row>
    <row r="655" spans="3:43" s="8" customFormat="1" x14ac:dyDescent="0.2">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3"/>
      <c r="AQ655" s="53"/>
    </row>
    <row r="656" spans="3:43" s="8" customFormat="1" x14ac:dyDescent="0.2">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3"/>
      <c r="AQ656" s="53"/>
    </row>
    <row r="657" spans="3:43" s="8" customFormat="1" x14ac:dyDescent="0.2">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3"/>
      <c r="AQ657" s="53"/>
    </row>
    <row r="658" spans="3:43" s="8" customFormat="1" x14ac:dyDescent="0.2">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3"/>
      <c r="AQ658" s="53"/>
    </row>
    <row r="659" spans="3:43" s="8" customFormat="1" x14ac:dyDescent="0.2">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3"/>
      <c r="AQ659" s="53"/>
    </row>
    <row r="660" spans="3:43" s="8" customFormat="1" x14ac:dyDescent="0.2">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3"/>
      <c r="AQ660" s="53"/>
    </row>
    <row r="661" spans="3:43" s="8" customFormat="1" x14ac:dyDescent="0.2">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3"/>
      <c r="AQ661" s="53"/>
    </row>
    <row r="662" spans="3:43" s="8" customFormat="1" x14ac:dyDescent="0.2">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3"/>
      <c r="AQ662" s="53"/>
    </row>
    <row r="663" spans="3:43" s="8" customFormat="1" x14ac:dyDescent="0.2">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3"/>
      <c r="AQ663" s="53"/>
    </row>
    <row r="664" spans="3:43" s="8" customFormat="1" x14ac:dyDescent="0.2">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3"/>
      <c r="AQ664" s="53"/>
    </row>
    <row r="665" spans="3:43" s="8" customFormat="1" x14ac:dyDescent="0.2">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3"/>
      <c r="AQ665" s="53"/>
    </row>
    <row r="666" spans="3:43" s="8" customFormat="1" x14ac:dyDescent="0.2">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3"/>
      <c r="AQ666" s="53"/>
    </row>
    <row r="667" spans="3:43" s="8" customFormat="1" x14ac:dyDescent="0.2">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3"/>
      <c r="AQ667" s="53"/>
    </row>
    <row r="668" spans="3:43" s="8" customFormat="1" x14ac:dyDescent="0.2">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3"/>
      <c r="AQ668" s="53"/>
    </row>
    <row r="669" spans="3:43" s="8" customFormat="1" x14ac:dyDescent="0.2">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3"/>
      <c r="AQ669" s="53"/>
    </row>
    <row r="670" spans="3:43" s="8" customFormat="1" x14ac:dyDescent="0.2">
      <c r="C670" s="51"/>
      <c r="D670" s="52"/>
      <c r="E670" s="52"/>
      <c r="F670" s="52"/>
      <c r="G670" s="52"/>
      <c r="H670" s="52"/>
      <c r="I670" s="52"/>
      <c r="J670" s="52"/>
      <c r="K670" s="52"/>
      <c r="L670" s="52"/>
      <c r="M670" s="52"/>
      <c r="N670" s="52"/>
      <c r="O670" s="52"/>
      <c r="P670" s="52"/>
      <c r="Q670" s="52"/>
      <c r="R670" s="52"/>
      <c r="S670" s="52"/>
      <c r="T670" s="52"/>
      <c r="U670" s="52"/>
      <c r="V670" s="52"/>
      <c r="W670" s="52"/>
      <c r="X670" s="52"/>
      <c r="Y670" s="52"/>
      <c r="Z670" s="52"/>
      <c r="AA670" s="52"/>
      <c r="AB670" s="52"/>
      <c r="AC670" s="52"/>
      <c r="AD670" s="52"/>
      <c r="AE670" s="52"/>
      <c r="AF670" s="52"/>
      <c r="AG670" s="52"/>
      <c r="AH670" s="52"/>
      <c r="AI670" s="52"/>
      <c r="AJ670" s="52"/>
      <c r="AK670" s="52"/>
      <c r="AL670" s="52"/>
      <c r="AM670" s="52"/>
      <c r="AN670" s="52"/>
      <c r="AO670" s="52"/>
      <c r="AP670" s="53"/>
      <c r="AQ670" s="53"/>
    </row>
    <row r="671" spans="3:43" s="8" customFormat="1" x14ac:dyDescent="0.2">
      <c r="C671" s="51"/>
      <c r="D671" s="52"/>
      <c r="E671" s="52"/>
      <c r="F671" s="52"/>
      <c r="G671" s="52"/>
      <c r="H671" s="52"/>
      <c r="I671" s="52"/>
      <c r="J671" s="52"/>
      <c r="K671" s="52"/>
      <c r="L671" s="52"/>
      <c r="M671" s="52"/>
      <c r="N671" s="52"/>
      <c r="O671" s="52"/>
      <c r="P671" s="52"/>
      <c r="Q671" s="52"/>
      <c r="R671" s="52"/>
      <c r="S671" s="52"/>
      <c r="T671" s="52"/>
      <c r="U671" s="52"/>
      <c r="V671" s="52"/>
      <c r="W671" s="52"/>
      <c r="X671" s="52"/>
      <c r="Y671" s="52"/>
      <c r="Z671" s="52"/>
      <c r="AA671" s="52"/>
      <c r="AB671" s="52"/>
      <c r="AC671" s="52"/>
      <c r="AD671" s="52"/>
      <c r="AE671" s="52"/>
      <c r="AF671" s="52"/>
      <c r="AG671" s="52"/>
      <c r="AH671" s="52"/>
      <c r="AI671" s="52"/>
      <c r="AJ671" s="52"/>
      <c r="AK671" s="52"/>
      <c r="AL671" s="52"/>
      <c r="AM671" s="52"/>
      <c r="AN671" s="52"/>
      <c r="AO671" s="52"/>
      <c r="AP671" s="53"/>
      <c r="AQ671" s="53"/>
    </row>
    <row r="672" spans="3:43" s="8" customFormat="1" x14ac:dyDescent="0.2">
      <c r="C672" s="51"/>
      <c r="D672" s="52"/>
      <c r="E672" s="52"/>
      <c r="F672" s="52"/>
      <c r="G672" s="52"/>
      <c r="H672" s="52"/>
      <c r="I672" s="52"/>
      <c r="J672" s="52"/>
      <c r="K672" s="52"/>
      <c r="L672" s="52"/>
      <c r="M672" s="52"/>
      <c r="N672" s="52"/>
      <c r="O672" s="52"/>
      <c r="P672" s="52"/>
      <c r="Q672" s="52"/>
      <c r="R672" s="52"/>
      <c r="S672" s="52"/>
      <c r="T672" s="52"/>
      <c r="U672" s="52"/>
      <c r="V672" s="52"/>
      <c r="W672" s="52"/>
      <c r="X672" s="52"/>
      <c r="Y672" s="52"/>
      <c r="Z672" s="52"/>
      <c r="AA672" s="52"/>
      <c r="AB672" s="52"/>
      <c r="AC672" s="52"/>
      <c r="AD672" s="52"/>
      <c r="AE672" s="52"/>
      <c r="AF672" s="52"/>
      <c r="AG672" s="52"/>
      <c r="AH672" s="52"/>
      <c r="AI672" s="52"/>
      <c r="AJ672" s="52"/>
      <c r="AK672" s="52"/>
      <c r="AL672" s="52"/>
      <c r="AM672" s="52"/>
      <c r="AN672" s="52"/>
      <c r="AO672" s="52"/>
      <c r="AP672" s="53"/>
      <c r="AQ672" s="53"/>
    </row>
    <row r="673" spans="3:43" s="8" customFormat="1" x14ac:dyDescent="0.2">
      <c r="C673" s="51"/>
      <c r="D673" s="52"/>
      <c r="E673" s="52"/>
      <c r="F673" s="52"/>
      <c r="G673" s="52"/>
      <c r="H673" s="52"/>
      <c r="I673" s="52"/>
      <c r="J673" s="52"/>
      <c r="K673" s="52"/>
      <c r="L673" s="52"/>
      <c r="M673" s="52"/>
      <c r="N673" s="52"/>
      <c r="O673" s="52"/>
      <c r="P673" s="52"/>
      <c r="Q673" s="52"/>
      <c r="R673" s="52"/>
      <c r="S673" s="52"/>
      <c r="T673" s="52"/>
      <c r="U673" s="52"/>
      <c r="V673" s="52"/>
      <c r="W673" s="52"/>
      <c r="X673" s="52"/>
      <c r="Y673" s="52"/>
      <c r="Z673" s="52"/>
      <c r="AA673" s="52"/>
      <c r="AB673" s="52"/>
      <c r="AC673" s="52"/>
      <c r="AD673" s="52"/>
      <c r="AE673" s="52"/>
      <c r="AF673" s="52"/>
      <c r="AG673" s="52"/>
      <c r="AH673" s="52"/>
      <c r="AI673" s="52"/>
      <c r="AJ673" s="52"/>
      <c r="AK673" s="52"/>
      <c r="AL673" s="52"/>
      <c r="AM673" s="52"/>
      <c r="AN673" s="52"/>
      <c r="AO673" s="52"/>
      <c r="AP673" s="53"/>
      <c r="AQ673" s="53"/>
    </row>
    <row r="674" spans="3:43" s="8" customFormat="1" x14ac:dyDescent="0.2">
      <c r="C674" s="51"/>
      <c r="D674" s="52"/>
      <c r="E674" s="52"/>
      <c r="F674" s="52"/>
      <c r="G674" s="52"/>
      <c r="H674" s="52"/>
      <c r="I674" s="52"/>
      <c r="J674" s="52"/>
      <c r="K674" s="52"/>
      <c r="L674" s="52"/>
      <c r="M674" s="52"/>
      <c r="N674" s="52"/>
      <c r="O674" s="52"/>
      <c r="P674" s="52"/>
      <c r="Q674" s="52"/>
      <c r="R674" s="52"/>
      <c r="S674" s="52"/>
      <c r="T674" s="52"/>
      <c r="U674" s="52"/>
      <c r="V674" s="52"/>
      <c r="W674" s="52"/>
      <c r="X674" s="52"/>
      <c r="Y674" s="52"/>
      <c r="Z674" s="52"/>
      <c r="AA674" s="52"/>
      <c r="AB674" s="52"/>
      <c r="AC674" s="52"/>
      <c r="AD674" s="52"/>
      <c r="AE674" s="52"/>
      <c r="AF674" s="52"/>
      <c r="AG674" s="52"/>
      <c r="AH674" s="52"/>
      <c r="AI674" s="52"/>
      <c r="AJ674" s="52"/>
      <c r="AK674" s="52"/>
      <c r="AL674" s="52"/>
      <c r="AM674" s="52"/>
      <c r="AN674" s="52"/>
      <c r="AO674" s="52"/>
      <c r="AP674" s="53"/>
      <c r="AQ674" s="53"/>
    </row>
    <row r="675" spans="3:43" s="8" customFormat="1" x14ac:dyDescent="0.2">
      <c r="C675" s="51"/>
      <c r="D675" s="52"/>
      <c r="E675" s="52"/>
      <c r="F675" s="52"/>
      <c r="G675" s="52"/>
      <c r="H675" s="52"/>
      <c r="I675" s="52"/>
      <c r="J675" s="52"/>
      <c r="K675" s="52"/>
      <c r="L675" s="52"/>
      <c r="M675" s="52"/>
      <c r="N675" s="52"/>
      <c r="O675" s="52"/>
      <c r="P675" s="52"/>
      <c r="Q675" s="52"/>
      <c r="R675" s="52"/>
      <c r="S675" s="52"/>
      <c r="T675" s="52"/>
      <c r="U675" s="52"/>
      <c r="V675" s="52"/>
      <c r="W675" s="52"/>
      <c r="X675" s="52"/>
      <c r="Y675" s="52"/>
      <c r="Z675" s="52"/>
      <c r="AA675" s="52"/>
      <c r="AB675" s="52"/>
      <c r="AC675" s="52"/>
      <c r="AD675" s="52"/>
      <c r="AE675" s="52"/>
      <c r="AF675" s="52"/>
      <c r="AG675" s="52"/>
      <c r="AH675" s="52"/>
      <c r="AI675" s="52"/>
      <c r="AJ675" s="52"/>
      <c r="AK675" s="52"/>
      <c r="AL675" s="52"/>
      <c r="AM675" s="52"/>
      <c r="AN675" s="52"/>
      <c r="AO675" s="52"/>
      <c r="AP675" s="53"/>
      <c r="AQ675" s="53"/>
    </row>
    <row r="676" spans="3:43" s="8" customFormat="1" x14ac:dyDescent="0.2">
      <c r="C676" s="51"/>
      <c r="D676" s="52"/>
      <c r="E676" s="52"/>
      <c r="F676" s="52"/>
      <c r="G676" s="52"/>
      <c r="H676" s="52"/>
      <c r="I676" s="52"/>
      <c r="J676" s="52"/>
      <c r="K676" s="52"/>
      <c r="L676" s="52"/>
      <c r="M676" s="52"/>
      <c r="N676" s="52"/>
      <c r="O676" s="52"/>
      <c r="P676" s="52"/>
      <c r="Q676" s="52"/>
      <c r="R676" s="52"/>
      <c r="S676" s="52"/>
      <c r="T676" s="52"/>
      <c r="U676" s="52"/>
      <c r="V676" s="52"/>
      <c r="W676" s="52"/>
      <c r="X676" s="52"/>
      <c r="Y676" s="52"/>
      <c r="Z676" s="52"/>
      <c r="AA676" s="52"/>
      <c r="AB676" s="52"/>
      <c r="AC676" s="52"/>
      <c r="AD676" s="52"/>
      <c r="AE676" s="52"/>
      <c r="AF676" s="52"/>
      <c r="AG676" s="52"/>
      <c r="AH676" s="52"/>
      <c r="AI676" s="52"/>
      <c r="AJ676" s="52"/>
      <c r="AK676" s="52"/>
      <c r="AL676" s="52"/>
      <c r="AM676" s="52"/>
      <c r="AN676" s="52"/>
      <c r="AO676" s="52"/>
      <c r="AP676" s="53"/>
      <c r="AQ676" s="53"/>
    </row>
    <row r="677" spans="3:43" s="8" customFormat="1" x14ac:dyDescent="0.2">
      <c r="C677" s="51"/>
      <c r="D677" s="52"/>
      <c r="E677" s="52"/>
      <c r="F677" s="52"/>
      <c r="G677" s="52"/>
      <c r="H677" s="52"/>
      <c r="I677" s="52"/>
      <c r="J677" s="52"/>
      <c r="K677" s="52"/>
      <c r="L677" s="52"/>
      <c r="M677" s="52"/>
      <c r="N677" s="52"/>
      <c r="O677" s="52"/>
      <c r="P677" s="52"/>
      <c r="Q677" s="52"/>
      <c r="R677" s="52"/>
      <c r="S677" s="52"/>
      <c r="T677" s="52"/>
      <c r="U677" s="52"/>
      <c r="V677" s="52"/>
      <c r="W677" s="52"/>
      <c r="X677" s="52"/>
      <c r="Y677" s="52"/>
      <c r="Z677" s="52"/>
      <c r="AA677" s="52"/>
      <c r="AB677" s="52"/>
      <c r="AC677" s="52"/>
      <c r="AD677" s="52"/>
      <c r="AE677" s="52"/>
      <c r="AF677" s="52"/>
      <c r="AG677" s="52"/>
      <c r="AH677" s="52"/>
      <c r="AI677" s="52"/>
      <c r="AJ677" s="52"/>
      <c r="AK677" s="52"/>
      <c r="AL677" s="52"/>
      <c r="AM677" s="52"/>
      <c r="AN677" s="52"/>
      <c r="AO677" s="52"/>
      <c r="AP677" s="53"/>
      <c r="AQ677" s="53"/>
    </row>
    <row r="678" spans="3:43" s="8" customFormat="1" x14ac:dyDescent="0.2">
      <c r="C678" s="51"/>
      <c r="D678" s="52"/>
      <c r="E678" s="52"/>
      <c r="F678" s="52"/>
      <c r="G678" s="52"/>
      <c r="H678" s="52"/>
      <c r="I678" s="52"/>
      <c r="J678" s="52"/>
      <c r="K678" s="52"/>
      <c r="L678" s="52"/>
      <c r="M678" s="52"/>
      <c r="N678" s="52"/>
      <c r="O678" s="52"/>
      <c r="P678" s="52"/>
      <c r="Q678" s="52"/>
      <c r="R678" s="52"/>
      <c r="S678" s="52"/>
      <c r="T678" s="52"/>
      <c r="U678" s="52"/>
      <c r="V678" s="52"/>
      <c r="W678" s="52"/>
      <c r="X678" s="52"/>
      <c r="Y678" s="52"/>
      <c r="Z678" s="52"/>
      <c r="AA678" s="52"/>
      <c r="AB678" s="52"/>
      <c r="AC678" s="52"/>
      <c r="AD678" s="52"/>
      <c r="AE678" s="52"/>
      <c r="AF678" s="52"/>
      <c r="AG678" s="52"/>
      <c r="AH678" s="52"/>
      <c r="AI678" s="52"/>
      <c r="AJ678" s="52"/>
      <c r="AK678" s="52"/>
      <c r="AL678" s="52"/>
      <c r="AM678" s="52"/>
      <c r="AN678" s="52"/>
      <c r="AO678" s="52"/>
      <c r="AP678" s="53"/>
      <c r="AQ678" s="53"/>
    </row>
    <row r="679" spans="3:43" s="8" customFormat="1" x14ac:dyDescent="0.2">
      <c r="C679" s="51"/>
      <c r="D679" s="52"/>
      <c r="E679" s="52"/>
      <c r="F679" s="52"/>
      <c r="G679" s="52"/>
      <c r="H679" s="52"/>
      <c r="I679" s="52"/>
      <c r="J679" s="52"/>
      <c r="K679" s="52"/>
      <c r="L679" s="52"/>
      <c r="M679" s="52"/>
      <c r="N679" s="52"/>
      <c r="O679" s="52"/>
      <c r="P679" s="52"/>
      <c r="Q679" s="52"/>
      <c r="R679" s="52"/>
      <c r="S679" s="52"/>
      <c r="T679" s="52"/>
      <c r="U679" s="52"/>
      <c r="V679" s="52"/>
      <c r="W679" s="52"/>
      <c r="X679" s="52"/>
      <c r="Y679" s="52"/>
      <c r="Z679" s="52"/>
      <c r="AA679" s="52"/>
      <c r="AB679" s="52"/>
      <c r="AC679" s="52"/>
      <c r="AD679" s="52"/>
      <c r="AE679" s="52"/>
      <c r="AF679" s="52"/>
      <c r="AG679" s="52"/>
      <c r="AH679" s="52"/>
      <c r="AI679" s="52"/>
      <c r="AJ679" s="52"/>
      <c r="AK679" s="52"/>
      <c r="AL679" s="52"/>
      <c r="AM679" s="52"/>
      <c r="AN679" s="52"/>
      <c r="AO679" s="52"/>
      <c r="AP679" s="53"/>
      <c r="AQ679" s="53"/>
    </row>
    <row r="680" spans="3:43" s="8" customFormat="1" x14ac:dyDescent="0.2">
      <c r="C680" s="51"/>
      <c r="D680" s="52"/>
      <c r="E680" s="52"/>
      <c r="F680" s="52"/>
      <c r="G680" s="52"/>
      <c r="H680" s="52"/>
      <c r="I680" s="52"/>
      <c r="J680" s="52"/>
      <c r="K680" s="52"/>
      <c r="L680" s="52"/>
      <c r="M680" s="52"/>
      <c r="N680" s="52"/>
      <c r="O680" s="52"/>
      <c r="P680" s="52"/>
      <c r="Q680" s="52"/>
      <c r="R680" s="52"/>
      <c r="S680" s="52"/>
      <c r="T680" s="52"/>
      <c r="U680" s="52"/>
      <c r="V680" s="52"/>
      <c r="W680" s="52"/>
      <c r="X680" s="52"/>
      <c r="Y680" s="52"/>
      <c r="Z680" s="52"/>
      <c r="AA680" s="52"/>
      <c r="AB680" s="52"/>
      <c r="AC680" s="52"/>
      <c r="AD680" s="52"/>
      <c r="AE680" s="52"/>
      <c r="AF680" s="52"/>
      <c r="AG680" s="52"/>
      <c r="AH680" s="52"/>
      <c r="AI680" s="52"/>
      <c r="AJ680" s="52"/>
      <c r="AK680" s="52"/>
      <c r="AL680" s="52"/>
      <c r="AM680" s="52"/>
      <c r="AN680" s="52"/>
      <c r="AO680" s="52"/>
      <c r="AP680" s="53"/>
      <c r="AQ680" s="53"/>
    </row>
    <row r="681" spans="3:43" s="8" customFormat="1" x14ac:dyDescent="0.2">
      <c r="C681" s="51"/>
      <c r="D681" s="52"/>
      <c r="E681" s="52"/>
      <c r="F681" s="52"/>
      <c r="G681" s="52"/>
      <c r="H681" s="52"/>
      <c r="I681" s="52"/>
      <c r="J681" s="52"/>
      <c r="K681" s="52"/>
      <c r="L681" s="52"/>
      <c r="M681" s="52"/>
      <c r="N681" s="52"/>
      <c r="O681" s="52"/>
      <c r="P681" s="52"/>
      <c r="Q681" s="52"/>
      <c r="R681" s="52"/>
      <c r="S681" s="52"/>
      <c r="T681" s="52"/>
      <c r="U681" s="52"/>
      <c r="V681" s="52"/>
      <c r="W681" s="52"/>
      <c r="X681" s="52"/>
      <c r="Y681" s="52"/>
      <c r="Z681" s="52"/>
      <c r="AA681" s="52"/>
      <c r="AB681" s="52"/>
      <c r="AC681" s="52"/>
      <c r="AD681" s="52"/>
      <c r="AE681" s="52"/>
      <c r="AF681" s="52"/>
      <c r="AG681" s="52"/>
      <c r="AH681" s="52"/>
      <c r="AI681" s="52"/>
      <c r="AJ681" s="52"/>
      <c r="AK681" s="52"/>
      <c r="AL681" s="52"/>
      <c r="AM681" s="52"/>
      <c r="AN681" s="52"/>
      <c r="AO681" s="52"/>
      <c r="AP681" s="53"/>
      <c r="AQ681" s="53"/>
    </row>
    <row r="682" spans="3:43" s="8" customFormat="1" x14ac:dyDescent="0.2">
      <c r="C682" s="51"/>
      <c r="D682" s="52"/>
      <c r="E682" s="52"/>
      <c r="F682" s="52"/>
      <c r="G682" s="52"/>
      <c r="H682" s="52"/>
      <c r="I682" s="52"/>
      <c r="J682" s="52"/>
      <c r="K682" s="52"/>
      <c r="L682" s="52"/>
      <c r="M682" s="52"/>
      <c r="N682" s="52"/>
      <c r="O682" s="52"/>
      <c r="P682" s="52"/>
      <c r="Q682" s="52"/>
      <c r="R682" s="52"/>
      <c r="S682" s="52"/>
      <c r="T682" s="52"/>
      <c r="U682" s="52"/>
      <c r="V682" s="52"/>
      <c r="W682" s="52"/>
      <c r="X682" s="52"/>
      <c r="Y682" s="52"/>
      <c r="Z682" s="52"/>
      <c r="AA682" s="52"/>
      <c r="AB682" s="52"/>
      <c r="AC682" s="52"/>
      <c r="AD682" s="52"/>
      <c r="AE682" s="52"/>
      <c r="AF682" s="52"/>
      <c r="AG682" s="52"/>
      <c r="AH682" s="52"/>
      <c r="AI682" s="52"/>
      <c r="AJ682" s="52"/>
      <c r="AK682" s="52"/>
      <c r="AL682" s="52"/>
      <c r="AM682" s="52"/>
      <c r="AN682" s="52"/>
      <c r="AO682" s="52"/>
      <c r="AP682" s="53"/>
      <c r="AQ682" s="53"/>
    </row>
    <row r="683" spans="3:43" s="8" customFormat="1" x14ac:dyDescent="0.2">
      <c r="C683" s="51"/>
      <c r="D683" s="52"/>
      <c r="E683" s="52"/>
      <c r="F683" s="52"/>
      <c r="G683" s="52"/>
      <c r="H683" s="52"/>
      <c r="I683" s="52"/>
      <c r="J683" s="52"/>
      <c r="K683" s="52"/>
      <c r="L683" s="52"/>
      <c r="M683" s="52"/>
      <c r="N683" s="52"/>
      <c r="O683" s="52"/>
      <c r="P683" s="52"/>
      <c r="Q683" s="52"/>
      <c r="R683" s="52"/>
      <c r="S683" s="52"/>
      <c r="T683" s="52"/>
      <c r="U683" s="52"/>
      <c r="V683" s="52"/>
      <c r="W683" s="52"/>
      <c r="X683" s="52"/>
      <c r="Y683" s="52"/>
      <c r="Z683" s="52"/>
      <c r="AA683" s="52"/>
      <c r="AB683" s="52"/>
      <c r="AC683" s="52"/>
      <c r="AD683" s="52"/>
      <c r="AE683" s="52"/>
      <c r="AF683" s="52"/>
      <c r="AG683" s="52"/>
      <c r="AH683" s="52"/>
      <c r="AI683" s="52"/>
      <c r="AJ683" s="52"/>
      <c r="AK683" s="52"/>
      <c r="AL683" s="52"/>
      <c r="AM683" s="52"/>
      <c r="AN683" s="52"/>
      <c r="AO683" s="52"/>
      <c r="AP683" s="53"/>
      <c r="AQ683" s="53"/>
    </row>
    <row r="684" spans="3:43" s="8" customFormat="1" x14ac:dyDescent="0.2">
      <c r="C684" s="51"/>
      <c r="D684" s="52"/>
      <c r="E684" s="52"/>
      <c r="F684" s="52"/>
      <c r="G684" s="52"/>
      <c r="H684" s="52"/>
      <c r="I684" s="52"/>
      <c r="J684" s="52"/>
      <c r="K684" s="52"/>
      <c r="L684" s="52"/>
      <c r="M684" s="52"/>
      <c r="N684" s="52"/>
      <c r="O684" s="52"/>
      <c r="P684" s="52"/>
      <c r="Q684" s="52"/>
      <c r="R684" s="52"/>
      <c r="S684" s="52"/>
      <c r="T684" s="52"/>
      <c r="U684" s="52"/>
      <c r="V684" s="52"/>
      <c r="W684" s="52"/>
      <c r="X684" s="52"/>
      <c r="Y684" s="52"/>
      <c r="Z684" s="52"/>
      <c r="AA684" s="52"/>
      <c r="AB684" s="52"/>
      <c r="AC684" s="52"/>
      <c r="AD684" s="52"/>
      <c r="AE684" s="52"/>
      <c r="AF684" s="52"/>
      <c r="AG684" s="52"/>
      <c r="AH684" s="52"/>
      <c r="AI684" s="52"/>
      <c r="AJ684" s="52"/>
      <c r="AK684" s="52"/>
      <c r="AL684" s="52"/>
      <c r="AM684" s="52"/>
      <c r="AN684" s="52"/>
      <c r="AO684" s="52"/>
      <c r="AP684" s="53"/>
      <c r="AQ684" s="53"/>
    </row>
    <row r="685" spans="3:43" s="8" customFormat="1" x14ac:dyDescent="0.2">
      <c r="C685" s="51"/>
      <c r="D685" s="52"/>
      <c r="E685" s="52"/>
      <c r="F685" s="52"/>
      <c r="G685" s="52"/>
      <c r="H685" s="52"/>
      <c r="I685" s="52"/>
      <c r="J685" s="52"/>
      <c r="K685" s="52"/>
      <c r="L685" s="52"/>
      <c r="M685" s="52"/>
      <c r="N685" s="52"/>
      <c r="O685" s="52"/>
      <c r="P685" s="52"/>
      <c r="Q685" s="52"/>
      <c r="R685" s="52"/>
      <c r="S685" s="52"/>
      <c r="T685" s="52"/>
      <c r="U685" s="52"/>
      <c r="V685" s="52"/>
      <c r="W685" s="52"/>
      <c r="X685" s="52"/>
      <c r="Y685" s="52"/>
      <c r="Z685" s="52"/>
      <c r="AA685" s="52"/>
      <c r="AB685" s="52"/>
      <c r="AC685" s="52"/>
      <c r="AD685" s="52"/>
      <c r="AE685" s="52"/>
      <c r="AF685" s="52"/>
      <c r="AG685" s="52"/>
      <c r="AH685" s="52"/>
      <c r="AI685" s="52"/>
      <c r="AJ685" s="52"/>
      <c r="AK685" s="52"/>
      <c r="AL685" s="52"/>
      <c r="AM685" s="52"/>
      <c r="AN685" s="52"/>
      <c r="AO685" s="52"/>
      <c r="AP685" s="53"/>
      <c r="AQ685" s="53"/>
    </row>
    <row r="686" spans="3:43" s="8" customFormat="1" x14ac:dyDescent="0.2">
      <c r="C686" s="51"/>
      <c r="D686" s="52"/>
      <c r="E686" s="52"/>
      <c r="F686" s="52"/>
      <c r="G686" s="52"/>
      <c r="H686" s="52"/>
      <c r="I686" s="52"/>
      <c r="J686" s="52"/>
      <c r="K686" s="52"/>
      <c r="L686" s="52"/>
      <c r="M686" s="52"/>
      <c r="N686" s="52"/>
      <c r="O686" s="52"/>
      <c r="P686" s="52"/>
      <c r="Q686" s="52"/>
      <c r="R686" s="52"/>
      <c r="S686" s="52"/>
      <c r="T686" s="52"/>
      <c r="U686" s="52"/>
      <c r="V686" s="52"/>
      <c r="W686" s="52"/>
      <c r="X686" s="52"/>
      <c r="Y686" s="52"/>
      <c r="Z686" s="52"/>
      <c r="AA686" s="52"/>
      <c r="AB686" s="52"/>
      <c r="AC686" s="52"/>
      <c r="AD686" s="52"/>
      <c r="AE686" s="52"/>
      <c r="AF686" s="52"/>
      <c r="AG686" s="52"/>
      <c r="AH686" s="52"/>
      <c r="AI686" s="52"/>
      <c r="AJ686" s="52"/>
      <c r="AK686" s="52"/>
      <c r="AL686" s="52"/>
      <c r="AM686" s="52"/>
      <c r="AN686" s="52"/>
      <c r="AO686" s="52"/>
      <c r="AP686" s="53"/>
      <c r="AQ686" s="53"/>
    </row>
    <row r="687" spans="3:43" s="8" customFormat="1" x14ac:dyDescent="0.2">
      <c r="C687" s="51"/>
      <c r="D687" s="52"/>
      <c r="E687" s="52"/>
      <c r="F687" s="52"/>
      <c r="G687" s="52"/>
      <c r="H687" s="52"/>
      <c r="I687" s="52"/>
      <c r="J687" s="52"/>
      <c r="K687" s="52"/>
      <c r="L687" s="52"/>
      <c r="M687" s="52"/>
      <c r="N687" s="52"/>
      <c r="O687" s="52"/>
      <c r="P687" s="52"/>
      <c r="Q687" s="52"/>
      <c r="R687" s="52"/>
      <c r="S687" s="52"/>
      <c r="T687" s="52"/>
      <c r="U687" s="52"/>
      <c r="V687" s="52"/>
      <c r="W687" s="52"/>
      <c r="X687" s="52"/>
      <c r="Y687" s="52"/>
      <c r="Z687" s="52"/>
      <c r="AA687" s="52"/>
      <c r="AB687" s="52"/>
      <c r="AC687" s="52"/>
      <c r="AD687" s="52"/>
      <c r="AE687" s="52"/>
      <c r="AF687" s="52"/>
      <c r="AG687" s="52"/>
      <c r="AH687" s="52"/>
      <c r="AI687" s="52"/>
      <c r="AJ687" s="52"/>
      <c r="AK687" s="52"/>
      <c r="AL687" s="52"/>
      <c r="AM687" s="52"/>
      <c r="AN687" s="52"/>
      <c r="AO687" s="52"/>
      <c r="AP687" s="53"/>
      <c r="AQ687" s="53"/>
    </row>
    <row r="688" spans="3:43" s="8" customFormat="1" x14ac:dyDescent="0.2">
      <c r="C688" s="51"/>
      <c r="D688" s="52"/>
      <c r="E688" s="52"/>
      <c r="F688" s="52"/>
      <c r="G688" s="52"/>
      <c r="H688" s="52"/>
      <c r="I688" s="52"/>
      <c r="J688" s="52"/>
      <c r="K688" s="52"/>
      <c r="L688" s="52"/>
      <c r="M688" s="52"/>
      <c r="N688" s="52"/>
      <c r="O688" s="52"/>
      <c r="P688" s="52"/>
      <c r="Q688" s="52"/>
      <c r="R688" s="52"/>
      <c r="S688" s="52"/>
      <c r="T688" s="52"/>
      <c r="U688" s="52"/>
      <c r="V688" s="52"/>
      <c r="W688" s="52"/>
      <c r="X688" s="52"/>
      <c r="Y688" s="52"/>
      <c r="Z688" s="52"/>
      <c r="AA688" s="52"/>
      <c r="AB688" s="52"/>
      <c r="AC688" s="52"/>
      <c r="AD688" s="52"/>
      <c r="AE688" s="52"/>
      <c r="AF688" s="52"/>
      <c r="AG688" s="52"/>
      <c r="AH688" s="52"/>
      <c r="AI688" s="52"/>
      <c r="AJ688" s="52"/>
      <c r="AK688" s="52"/>
      <c r="AL688" s="52"/>
      <c r="AM688" s="52"/>
      <c r="AN688" s="52"/>
      <c r="AO688" s="52"/>
      <c r="AP688" s="53"/>
      <c r="AQ688" s="53"/>
    </row>
    <row r="689" spans="3:43" s="8" customFormat="1" x14ac:dyDescent="0.2">
      <c r="C689" s="51"/>
      <c r="D689" s="52"/>
      <c r="E689" s="52"/>
      <c r="F689" s="52"/>
      <c r="G689" s="52"/>
      <c r="H689" s="52"/>
      <c r="I689" s="52"/>
      <c r="J689" s="52"/>
      <c r="K689" s="52"/>
      <c r="L689" s="52"/>
      <c r="M689" s="52"/>
      <c r="N689" s="52"/>
      <c r="O689" s="52"/>
      <c r="P689" s="52"/>
      <c r="Q689" s="52"/>
      <c r="R689" s="52"/>
      <c r="S689" s="52"/>
      <c r="T689" s="52"/>
      <c r="U689" s="52"/>
      <c r="V689" s="52"/>
      <c r="W689" s="52"/>
      <c r="X689" s="52"/>
      <c r="Y689" s="52"/>
      <c r="Z689" s="52"/>
      <c r="AA689" s="52"/>
      <c r="AB689" s="52"/>
      <c r="AC689" s="52"/>
      <c r="AD689" s="52"/>
      <c r="AE689" s="52"/>
      <c r="AF689" s="52"/>
      <c r="AG689" s="52"/>
      <c r="AH689" s="52"/>
      <c r="AI689" s="52"/>
      <c r="AJ689" s="52"/>
      <c r="AK689" s="52"/>
      <c r="AL689" s="52"/>
      <c r="AM689" s="52"/>
      <c r="AN689" s="52"/>
      <c r="AO689" s="52"/>
      <c r="AP689" s="53"/>
      <c r="AQ689" s="53"/>
    </row>
    <row r="690" spans="3:43" s="8" customFormat="1" x14ac:dyDescent="0.2">
      <c r="C690" s="51"/>
      <c r="D690" s="52"/>
      <c r="E690" s="52"/>
      <c r="F690" s="52"/>
      <c r="G690" s="52"/>
      <c r="H690" s="52"/>
      <c r="I690" s="52"/>
      <c r="J690" s="52"/>
      <c r="K690" s="52"/>
      <c r="L690" s="52"/>
      <c r="M690" s="52"/>
      <c r="N690" s="52"/>
      <c r="O690" s="52"/>
      <c r="P690" s="52"/>
      <c r="Q690" s="52"/>
      <c r="R690" s="52"/>
      <c r="S690" s="52"/>
      <c r="T690" s="52"/>
      <c r="U690" s="52"/>
      <c r="V690" s="52"/>
      <c r="W690" s="52"/>
      <c r="X690" s="52"/>
      <c r="Y690" s="52"/>
      <c r="Z690" s="52"/>
      <c r="AA690" s="52"/>
      <c r="AB690" s="52"/>
      <c r="AC690" s="52"/>
      <c r="AD690" s="52"/>
      <c r="AE690" s="52"/>
      <c r="AF690" s="52"/>
      <c r="AG690" s="52"/>
      <c r="AH690" s="52"/>
      <c r="AI690" s="52"/>
      <c r="AJ690" s="52"/>
      <c r="AK690" s="52"/>
      <c r="AL690" s="52"/>
      <c r="AM690" s="52"/>
      <c r="AN690" s="52"/>
      <c r="AO690" s="52"/>
      <c r="AP690" s="53"/>
      <c r="AQ690" s="53"/>
    </row>
    <row r="691" spans="3:43" s="8" customFormat="1" x14ac:dyDescent="0.2">
      <c r="C691" s="51"/>
      <c r="D691" s="52"/>
      <c r="E691" s="52"/>
      <c r="F691" s="52"/>
      <c r="G691" s="52"/>
      <c r="H691" s="52"/>
      <c r="I691" s="52"/>
      <c r="J691" s="52"/>
      <c r="K691" s="52"/>
      <c r="L691" s="52"/>
      <c r="M691" s="52"/>
      <c r="N691" s="52"/>
      <c r="O691" s="52"/>
      <c r="P691" s="52"/>
      <c r="Q691" s="52"/>
      <c r="R691" s="52"/>
      <c r="S691" s="52"/>
      <c r="T691" s="52"/>
      <c r="U691" s="52"/>
      <c r="V691" s="52"/>
      <c r="W691" s="52"/>
      <c r="X691" s="52"/>
      <c r="Y691" s="52"/>
      <c r="Z691" s="52"/>
      <c r="AA691" s="52"/>
      <c r="AB691" s="52"/>
      <c r="AC691" s="52"/>
      <c r="AD691" s="52"/>
      <c r="AE691" s="52"/>
      <c r="AF691" s="52"/>
      <c r="AG691" s="52"/>
      <c r="AH691" s="52"/>
      <c r="AI691" s="52"/>
      <c r="AJ691" s="52"/>
      <c r="AK691" s="52"/>
      <c r="AL691" s="52"/>
      <c r="AM691" s="52"/>
      <c r="AN691" s="52"/>
      <c r="AO691" s="52"/>
      <c r="AP691" s="53"/>
      <c r="AQ691" s="53"/>
    </row>
    <row r="692" spans="3:43" s="8" customFormat="1" x14ac:dyDescent="0.2">
      <c r="C692" s="51"/>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52"/>
      <c r="AD692" s="52"/>
      <c r="AE692" s="52"/>
      <c r="AF692" s="52"/>
      <c r="AG692" s="52"/>
      <c r="AH692" s="52"/>
      <c r="AI692" s="52"/>
      <c r="AJ692" s="52"/>
      <c r="AK692" s="52"/>
      <c r="AL692" s="52"/>
      <c r="AM692" s="52"/>
      <c r="AN692" s="52"/>
      <c r="AO692" s="52"/>
      <c r="AP692" s="53"/>
      <c r="AQ692" s="53"/>
    </row>
    <row r="693" spans="3:43" s="8" customFormat="1" x14ac:dyDescent="0.2">
      <c r="C693" s="51"/>
      <c r="D693" s="52"/>
      <c r="E693" s="52"/>
      <c r="F693" s="52"/>
      <c r="G693" s="52"/>
      <c r="H693" s="52"/>
      <c r="I693" s="52"/>
      <c r="J693" s="52"/>
      <c r="K693" s="52"/>
      <c r="L693" s="52"/>
      <c r="M693" s="52"/>
      <c r="N693" s="52"/>
      <c r="O693" s="52"/>
      <c r="P693" s="52"/>
      <c r="Q693" s="52"/>
      <c r="R693" s="52"/>
      <c r="S693" s="52"/>
      <c r="T693" s="52"/>
      <c r="U693" s="52"/>
      <c r="V693" s="52"/>
      <c r="W693" s="52"/>
      <c r="X693" s="52"/>
      <c r="Y693" s="52"/>
      <c r="Z693" s="52"/>
      <c r="AA693" s="52"/>
      <c r="AB693" s="52"/>
      <c r="AC693" s="52"/>
      <c r="AD693" s="52"/>
      <c r="AE693" s="52"/>
      <c r="AF693" s="52"/>
      <c r="AG693" s="52"/>
      <c r="AH693" s="52"/>
      <c r="AI693" s="52"/>
      <c r="AJ693" s="52"/>
      <c r="AK693" s="52"/>
      <c r="AL693" s="52"/>
      <c r="AM693" s="52"/>
      <c r="AN693" s="52"/>
      <c r="AO693" s="52"/>
      <c r="AP693" s="53"/>
      <c r="AQ693" s="53"/>
    </row>
    <row r="694" spans="3:43" s="8" customFormat="1" x14ac:dyDescent="0.2">
      <c r="C694" s="51"/>
      <c r="D694" s="52"/>
      <c r="E694" s="52"/>
      <c r="F694" s="52"/>
      <c r="G694" s="52"/>
      <c r="H694" s="52"/>
      <c r="I694" s="52"/>
      <c r="J694" s="52"/>
      <c r="K694" s="52"/>
      <c r="L694" s="52"/>
      <c r="M694" s="52"/>
      <c r="N694" s="52"/>
      <c r="O694" s="52"/>
      <c r="P694" s="52"/>
      <c r="Q694" s="52"/>
      <c r="R694" s="52"/>
      <c r="S694" s="52"/>
      <c r="T694" s="52"/>
      <c r="U694" s="52"/>
      <c r="V694" s="52"/>
      <c r="W694" s="52"/>
      <c r="X694" s="52"/>
      <c r="Y694" s="52"/>
      <c r="Z694" s="52"/>
      <c r="AA694" s="52"/>
      <c r="AB694" s="52"/>
      <c r="AC694" s="52"/>
      <c r="AD694" s="52"/>
      <c r="AE694" s="52"/>
      <c r="AF694" s="52"/>
      <c r="AG694" s="52"/>
      <c r="AH694" s="52"/>
      <c r="AI694" s="52"/>
      <c r="AJ694" s="52"/>
      <c r="AK694" s="52"/>
      <c r="AL694" s="52"/>
      <c r="AM694" s="52"/>
      <c r="AN694" s="52"/>
      <c r="AO694" s="52"/>
      <c r="AP694" s="53"/>
      <c r="AQ694" s="53"/>
    </row>
    <row r="695" spans="3:43" s="8" customFormat="1" x14ac:dyDescent="0.2">
      <c r="C695" s="51"/>
      <c r="D695" s="52"/>
      <c r="E695" s="52"/>
      <c r="F695" s="52"/>
      <c r="G695" s="52"/>
      <c r="H695" s="52"/>
      <c r="I695" s="52"/>
      <c r="J695" s="52"/>
      <c r="K695" s="52"/>
      <c r="L695" s="52"/>
      <c r="M695" s="52"/>
      <c r="N695" s="52"/>
      <c r="O695" s="52"/>
      <c r="P695" s="52"/>
      <c r="Q695" s="52"/>
      <c r="R695" s="52"/>
      <c r="S695" s="52"/>
      <c r="T695" s="52"/>
      <c r="U695" s="52"/>
      <c r="V695" s="52"/>
      <c r="W695" s="52"/>
      <c r="X695" s="52"/>
      <c r="Y695" s="52"/>
      <c r="Z695" s="52"/>
      <c r="AA695" s="52"/>
      <c r="AB695" s="52"/>
      <c r="AC695" s="52"/>
      <c r="AD695" s="52"/>
      <c r="AE695" s="52"/>
      <c r="AF695" s="52"/>
      <c r="AG695" s="52"/>
      <c r="AH695" s="52"/>
      <c r="AI695" s="52"/>
      <c r="AJ695" s="52"/>
      <c r="AK695" s="52"/>
      <c r="AL695" s="52"/>
      <c r="AM695" s="52"/>
      <c r="AN695" s="52"/>
      <c r="AO695" s="52"/>
      <c r="AP695" s="53"/>
      <c r="AQ695" s="53"/>
    </row>
    <row r="696" spans="3:43" s="8" customFormat="1" x14ac:dyDescent="0.2">
      <c r="C696" s="51"/>
      <c r="D696" s="52"/>
      <c r="E696" s="52"/>
      <c r="F696" s="52"/>
      <c r="G696" s="52"/>
      <c r="H696" s="52"/>
      <c r="I696" s="52"/>
      <c r="J696" s="52"/>
      <c r="K696" s="52"/>
      <c r="L696" s="52"/>
      <c r="M696" s="52"/>
      <c r="N696" s="52"/>
      <c r="O696" s="52"/>
      <c r="P696" s="52"/>
      <c r="Q696" s="52"/>
      <c r="R696" s="52"/>
      <c r="S696" s="52"/>
      <c r="T696" s="52"/>
      <c r="U696" s="52"/>
      <c r="V696" s="52"/>
      <c r="W696" s="52"/>
      <c r="X696" s="52"/>
      <c r="Y696" s="52"/>
      <c r="Z696" s="52"/>
      <c r="AA696" s="52"/>
      <c r="AB696" s="52"/>
      <c r="AC696" s="52"/>
      <c r="AD696" s="52"/>
      <c r="AE696" s="52"/>
      <c r="AF696" s="52"/>
      <c r="AG696" s="52"/>
      <c r="AH696" s="52"/>
      <c r="AI696" s="52"/>
      <c r="AJ696" s="52"/>
      <c r="AK696" s="52"/>
      <c r="AL696" s="52"/>
      <c r="AM696" s="52"/>
      <c r="AN696" s="52"/>
      <c r="AO696" s="52"/>
      <c r="AP696" s="53"/>
      <c r="AQ696" s="53"/>
    </row>
    <row r="697" spans="3:43" s="8" customFormat="1" x14ac:dyDescent="0.2">
      <c r="C697" s="51"/>
      <c r="D697" s="52"/>
      <c r="E697" s="52"/>
      <c r="F697" s="52"/>
      <c r="G697" s="52"/>
      <c r="H697" s="52"/>
      <c r="I697" s="52"/>
      <c r="J697" s="52"/>
      <c r="K697" s="52"/>
      <c r="L697" s="52"/>
      <c r="M697" s="52"/>
      <c r="N697" s="52"/>
      <c r="O697" s="52"/>
      <c r="P697" s="52"/>
      <c r="Q697" s="52"/>
      <c r="R697" s="52"/>
      <c r="S697" s="52"/>
      <c r="T697" s="52"/>
      <c r="U697" s="52"/>
      <c r="V697" s="52"/>
      <c r="W697" s="52"/>
      <c r="X697" s="52"/>
      <c r="Y697" s="52"/>
      <c r="Z697" s="52"/>
      <c r="AA697" s="52"/>
      <c r="AB697" s="52"/>
      <c r="AC697" s="52"/>
      <c r="AD697" s="52"/>
      <c r="AE697" s="52"/>
      <c r="AF697" s="52"/>
      <c r="AG697" s="52"/>
      <c r="AH697" s="52"/>
      <c r="AI697" s="52"/>
      <c r="AJ697" s="52"/>
      <c r="AK697" s="52"/>
      <c r="AL697" s="52"/>
      <c r="AM697" s="52"/>
      <c r="AN697" s="52"/>
      <c r="AO697" s="52"/>
      <c r="AP697" s="53"/>
      <c r="AQ697" s="53"/>
    </row>
    <row r="698" spans="3:43" s="8" customFormat="1" x14ac:dyDescent="0.2">
      <c r="C698" s="51"/>
      <c r="D698" s="52"/>
      <c r="E698" s="52"/>
      <c r="F698" s="52"/>
      <c r="G698" s="52"/>
      <c r="H698" s="52"/>
      <c r="I698" s="52"/>
      <c r="J698" s="52"/>
      <c r="K698" s="52"/>
      <c r="L698" s="52"/>
      <c r="M698" s="52"/>
      <c r="N698" s="52"/>
      <c r="O698" s="52"/>
      <c r="P698" s="52"/>
      <c r="Q698" s="52"/>
      <c r="R698" s="52"/>
      <c r="S698" s="52"/>
      <c r="T698" s="52"/>
      <c r="U698" s="52"/>
      <c r="V698" s="52"/>
      <c r="W698" s="52"/>
      <c r="X698" s="52"/>
      <c r="Y698" s="52"/>
      <c r="Z698" s="52"/>
      <c r="AA698" s="52"/>
      <c r="AB698" s="52"/>
      <c r="AC698" s="52"/>
      <c r="AD698" s="52"/>
      <c r="AE698" s="52"/>
      <c r="AF698" s="52"/>
      <c r="AG698" s="52"/>
      <c r="AH698" s="52"/>
      <c r="AI698" s="52"/>
      <c r="AJ698" s="52"/>
      <c r="AK698" s="52"/>
      <c r="AL698" s="52"/>
      <c r="AM698" s="52"/>
      <c r="AN698" s="52"/>
      <c r="AO698" s="52"/>
      <c r="AP698" s="53"/>
      <c r="AQ698" s="53"/>
    </row>
    <row r="699" spans="3:43" s="8" customFormat="1" x14ac:dyDescent="0.2">
      <c r="C699" s="51"/>
      <c r="D699" s="52"/>
      <c r="E699" s="52"/>
      <c r="F699" s="52"/>
      <c r="G699" s="52"/>
      <c r="H699" s="52"/>
      <c r="I699" s="52"/>
      <c r="J699" s="52"/>
      <c r="K699" s="52"/>
      <c r="L699" s="52"/>
      <c r="M699" s="52"/>
      <c r="N699" s="52"/>
      <c r="O699" s="52"/>
      <c r="P699" s="52"/>
      <c r="Q699" s="52"/>
      <c r="R699" s="52"/>
      <c r="S699" s="52"/>
      <c r="T699" s="52"/>
      <c r="U699" s="52"/>
      <c r="V699" s="52"/>
      <c r="W699" s="52"/>
      <c r="X699" s="52"/>
      <c r="Y699" s="52"/>
      <c r="Z699" s="52"/>
      <c r="AA699" s="52"/>
      <c r="AB699" s="52"/>
      <c r="AC699" s="52"/>
      <c r="AD699" s="52"/>
      <c r="AE699" s="52"/>
      <c r="AF699" s="52"/>
      <c r="AG699" s="52"/>
      <c r="AH699" s="52"/>
      <c r="AI699" s="52"/>
      <c r="AJ699" s="52"/>
      <c r="AK699" s="52"/>
      <c r="AL699" s="52"/>
      <c r="AM699" s="52"/>
      <c r="AN699" s="52"/>
      <c r="AO699" s="52"/>
      <c r="AP699" s="53"/>
      <c r="AQ699" s="53"/>
    </row>
    <row r="700" spans="3:43" s="8" customFormat="1" x14ac:dyDescent="0.2">
      <c r="C700" s="51"/>
      <c r="D700" s="52"/>
      <c r="E700" s="52"/>
      <c r="F700" s="52"/>
      <c r="G700" s="52"/>
      <c r="H700" s="52"/>
      <c r="I700" s="52"/>
      <c r="J700" s="52"/>
      <c r="K700" s="52"/>
      <c r="L700" s="52"/>
      <c r="M700" s="52"/>
      <c r="N700" s="52"/>
      <c r="O700" s="52"/>
      <c r="P700" s="52"/>
      <c r="Q700" s="52"/>
      <c r="R700" s="52"/>
      <c r="S700" s="52"/>
      <c r="T700" s="52"/>
      <c r="U700" s="52"/>
      <c r="V700" s="52"/>
      <c r="W700" s="52"/>
      <c r="X700" s="52"/>
      <c r="Y700" s="52"/>
      <c r="Z700" s="52"/>
      <c r="AA700" s="52"/>
      <c r="AB700" s="52"/>
      <c r="AC700" s="52"/>
      <c r="AD700" s="52"/>
      <c r="AE700" s="52"/>
      <c r="AF700" s="52"/>
      <c r="AG700" s="52"/>
      <c r="AH700" s="52"/>
      <c r="AI700" s="52"/>
      <c r="AJ700" s="52"/>
      <c r="AK700" s="52"/>
      <c r="AL700" s="52"/>
      <c r="AM700" s="52"/>
      <c r="AN700" s="52"/>
      <c r="AO700" s="52"/>
      <c r="AP700" s="53"/>
      <c r="AQ700" s="53"/>
    </row>
    <row r="701" spans="3:43" s="8" customFormat="1" x14ac:dyDescent="0.2">
      <c r="C701" s="51"/>
      <c r="D701" s="52"/>
      <c r="E701" s="52"/>
      <c r="F701" s="52"/>
      <c r="G701" s="52"/>
      <c r="H701" s="52"/>
      <c r="I701" s="52"/>
      <c r="J701" s="52"/>
      <c r="K701" s="52"/>
      <c r="L701" s="52"/>
      <c r="M701" s="52"/>
      <c r="N701" s="52"/>
      <c r="O701" s="52"/>
      <c r="P701" s="52"/>
      <c r="Q701" s="52"/>
      <c r="R701" s="52"/>
      <c r="S701" s="52"/>
      <c r="T701" s="52"/>
      <c r="U701" s="52"/>
      <c r="V701" s="52"/>
      <c r="W701" s="52"/>
      <c r="X701" s="52"/>
      <c r="Y701" s="52"/>
      <c r="Z701" s="52"/>
      <c r="AA701" s="52"/>
      <c r="AB701" s="52"/>
      <c r="AC701" s="52"/>
      <c r="AD701" s="52"/>
      <c r="AE701" s="52"/>
      <c r="AF701" s="52"/>
      <c r="AG701" s="52"/>
      <c r="AH701" s="52"/>
      <c r="AI701" s="52"/>
      <c r="AJ701" s="52"/>
      <c r="AK701" s="52"/>
      <c r="AL701" s="52"/>
      <c r="AM701" s="52"/>
      <c r="AN701" s="52"/>
      <c r="AO701" s="52"/>
      <c r="AP701" s="53"/>
      <c r="AQ701" s="53"/>
    </row>
    <row r="702" spans="3:43" s="8" customFormat="1" x14ac:dyDescent="0.2">
      <c r="C702" s="51"/>
      <c r="D702" s="52"/>
      <c r="E702" s="52"/>
      <c r="F702" s="52"/>
      <c r="G702" s="52"/>
      <c r="H702" s="52"/>
      <c r="I702" s="52"/>
      <c r="J702" s="52"/>
      <c r="K702" s="52"/>
      <c r="L702" s="52"/>
      <c r="M702" s="52"/>
      <c r="N702" s="52"/>
      <c r="O702" s="52"/>
      <c r="P702" s="52"/>
      <c r="Q702" s="52"/>
      <c r="R702" s="52"/>
      <c r="S702" s="52"/>
      <c r="T702" s="52"/>
      <c r="U702" s="52"/>
      <c r="V702" s="52"/>
      <c r="W702" s="52"/>
      <c r="X702" s="52"/>
      <c r="Y702" s="52"/>
      <c r="Z702" s="52"/>
      <c r="AA702" s="52"/>
      <c r="AB702" s="52"/>
      <c r="AC702" s="52"/>
      <c r="AD702" s="52"/>
      <c r="AE702" s="52"/>
      <c r="AF702" s="52"/>
      <c r="AG702" s="52"/>
      <c r="AH702" s="52"/>
      <c r="AI702" s="52"/>
      <c r="AJ702" s="52"/>
      <c r="AK702" s="52"/>
      <c r="AL702" s="52"/>
      <c r="AM702" s="52"/>
      <c r="AN702" s="52"/>
      <c r="AO702" s="52"/>
      <c r="AP702" s="53"/>
      <c r="AQ702" s="53"/>
    </row>
    <row r="703" spans="3:43" s="8" customFormat="1" x14ac:dyDescent="0.2">
      <c r="C703" s="51"/>
      <c r="D703" s="52"/>
      <c r="E703" s="52"/>
      <c r="F703" s="52"/>
      <c r="G703" s="52"/>
      <c r="H703" s="52"/>
      <c r="I703" s="52"/>
      <c r="J703" s="52"/>
      <c r="K703" s="52"/>
      <c r="L703" s="52"/>
      <c r="M703" s="52"/>
      <c r="N703" s="52"/>
      <c r="O703" s="52"/>
      <c r="P703" s="52"/>
      <c r="Q703" s="52"/>
      <c r="R703" s="52"/>
      <c r="S703" s="52"/>
      <c r="T703" s="52"/>
      <c r="U703" s="52"/>
      <c r="V703" s="52"/>
      <c r="W703" s="52"/>
      <c r="X703" s="52"/>
      <c r="Y703" s="52"/>
      <c r="Z703" s="52"/>
      <c r="AA703" s="52"/>
      <c r="AB703" s="52"/>
      <c r="AC703" s="52"/>
      <c r="AD703" s="52"/>
      <c r="AE703" s="52"/>
      <c r="AF703" s="52"/>
      <c r="AG703" s="52"/>
      <c r="AH703" s="52"/>
      <c r="AI703" s="52"/>
      <c r="AJ703" s="52"/>
      <c r="AK703" s="52"/>
      <c r="AL703" s="52"/>
      <c r="AM703" s="52"/>
      <c r="AN703" s="52"/>
      <c r="AO703" s="52"/>
      <c r="AP703" s="53"/>
      <c r="AQ703" s="53"/>
    </row>
    <row r="704" spans="3:43" s="8" customFormat="1" x14ac:dyDescent="0.2">
      <c r="C704" s="51"/>
      <c r="D704" s="52"/>
      <c r="E704" s="52"/>
      <c r="F704" s="52"/>
      <c r="G704" s="52"/>
      <c r="H704" s="52"/>
      <c r="I704" s="52"/>
      <c r="J704" s="52"/>
      <c r="K704" s="52"/>
      <c r="L704" s="52"/>
      <c r="M704" s="52"/>
      <c r="N704" s="52"/>
      <c r="O704" s="52"/>
      <c r="P704" s="52"/>
      <c r="Q704" s="52"/>
      <c r="R704" s="52"/>
      <c r="S704" s="52"/>
      <c r="T704" s="52"/>
      <c r="U704" s="52"/>
      <c r="V704" s="52"/>
      <c r="W704" s="52"/>
      <c r="X704" s="52"/>
      <c r="Y704" s="52"/>
      <c r="Z704" s="52"/>
      <c r="AA704" s="52"/>
      <c r="AB704" s="52"/>
      <c r="AC704" s="52"/>
      <c r="AD704" s="52"/>
      <c r="AE704" s="52"/>
      <c r="AF704" s="52"/>
      <c r="AG704" s="52"/>
      <c r="AH704" s="52"/>
      <c r="AI704" s="52"/>
      <c r="AJ704" s="52"/>
      <c r="AK704" s="52"/>
      <c r="AL704" s="52"/>
      <c r="AM704" s="52"/>
      <c r="AN704" s="52"/>
      <c r="AO704" s="52"/>
      <c r="AP704" s="53"/>
      <c r="AQ704" s="53"/>
    </row>
    <row r="705" spans="3:43" s="8" customFormat="1" x14ac:dyDescent="0.2">
      <c r="C705" s="51"/>
      <c r="D705" s="52"/>
      <c r="E705" s="52"/>
      <c r="F705" s="52"/>
      <c r="G705" s="52"/>
      <c r="H705" s="52"/>
      <c r="I705" s="52"/>
      <c r="J705" s="52"/>
      <c r="K705" s="52"/>
      <c r="L705" s="52"/>
      <c r="M705" s="52"/>
      <c r="N705" s="52"/>
      <c r="O705" s="52"/>
      <c r="P705" s="52"/>
      <c r="Q705" s="52"/>
      <c r="R705" s="52"/>
      <c r="S705" s="52"/>
      <c r="T705" s="52"/>
      <c r="U705" s="52"/>
      <c r="V705" s="52"/>
      <c r="W705" s="52"/>
      <c r="X705" s="52"/>
      <c r="Y705" s="52"/>
      <c r="Z705" s="52"/>
      <c r="AA705" s="52"/>
      <c r="AB705" s="52"/>
      <c r="AC705" s="52"/>
      <c r="AD705" s="52"/>
      <c r="AE705" s="52"/>
      <c r="AF705" s="52"/>
      <c r="AG705" s="52"/>
      <c r="AH705" s="52"/>
      <c r="AI705" s="52"/>
      <c r="AJ705" s="52"/>
      <c r="AK705" s="52"/>
      <c r="AL705" s="52"/>
      <c r="AM705" s="52"/>
      <c r="AN705" s="52"/>
      <c r="AO705" s="52"/>
      <c r="AP705" s="53"/>
      <c r="AQ705" s="53"/>
    </row>
    <row r="706" spans="3:43" s="8" customFormat="1" x14ac:dyDescent="0.2">
      <c r="C706" s="51"/>
      <c r="D706" s="52"/>
      <c r="E706" s="52"/>
      <c r="F706" s="52"/>
      <c r="G706" s="52"/>
      <c r="H706" s="52"/>
      <c r="I706" s="52"/>
      <c r="J706" s="52"/>
      <c r="K706" s="52"/>
      <c r="L706" s="52"/>
      <c r="M706" s="52"/>
      <c r="N706" s="52"/>
      <c r="O706" s="52"/>
      <c r="P706" s="52"/>
      <c r="Q706" s="52"/>
      <c r="R706" s="52"/>
      <c r="S706" s="52"/>
      <c r="T706" s="52"/>
      <c r="U706" s="52"/>
      <c r="V706" s="52"/>
      <c r="W706" s="52"/>
      <c r="X706" s="52"/>
      <c r="Y706" s="52"/>
      <c r="Z706" s="52"/>
      <c r="AA706" s="52"/>
      <c r="AB706" s="52"/>
      <c r="AC706" s="52"/>
      <c r="AD706" s="52"/>
      <c r="AE706" s="52"/>
      <c r="AF706" s="52"/>
      <c r="AG706" s="52"/>
      <c r="AH706" s="52"/>
      <c r="AI706" s="52"/>
      <c r="AJ706" s="52"/>
      <c r="AK706" s="52"/>
      <c r="AL706" s="52"/>
      <c r="AM706" s="52"/>
      <c r="AN706" s="52"/>
      <c r="AO706" s="52"/>
      <c r="AP706" s="53"/>
      <c r="AQ706" s="53"/>
    </row>
    <row r="707" spans="3:43" s="8" customFormat="1" x14ac:dyDescent="0.2">
      <c r="C707" s="51"/>
      <c r="D707" s="52"/>
      <c r="E707" s="52"/>
      <c r="F707" s="52"/>
      <c r="G707" s="52"/>
      <c r="H707" s="52"/>
      <c r="I707" s="52"/>
      <c r="J707" s="52"/>
      <c r="K707" s="52"/>
      <c r="L707" s="52"/>
      <c r="M707" s="52"/>
      <c r="N707" s="52"/>
      <c r="O707" s="52"/>
      <c r="P707" s="52"/>
      <c r="Q707" s="52"/>
      <c r="R707" s="52"/>
      <c r="S707" s="52"/>
      <c r="T707" s="52"/>
      <c r="U707" s="52"/>
      <c r="V707" s="52"/>
      <c r="W707" s="52"/>
      <c r="X707" s="52"/>
      <c r="Y707" s="52"/>
      <c r="Z707" s="52"/>
      <c r="AA707" s="52"/>
      <c r="AB707" s="52"/>
      <c r="AC707" s="52"/>
      <c r="AD707" s="52"/>
      <c r="AE707" s="52"/>
      <c r="AF707" s="52"/>
      <c r="AG707" s="52"/>
      <c r="AH707" s="52"/>
      <c r="AI707" s="52"/>
      <c r="AJ707" s="52"/>
      <c r="AK707" s="52"/>
      <c r="AL707" s="52"/>
      <c r="AM707" s="52"/>
      <c r="AN707" s="52"/>
      <c r="AO707" s="52"/>
      <c r="AP707" s="53"/>
      <c r="AQ707" s="53"/>
    </row>
    <row r="708" spans="3:43" s="8" customFormat="1" x14ac:dyDescent="0.2">
      <c r="C708" s="51"/>
      <c r="D708" s="52"/>
      <c r="E708" s="52"/>
      <c r="F708" s="52"/>
      <c r="G708" s="52"/>
      <c r="H708" s="52"/>
      <c r="I708" s="52"/>
      <c r="J708" s="52"/>
      <c r="K708" s="52"/>
      <c r="L708" s="52"/>
      <c r="M708" s="52"/>
      <c r="N708" s="52"/>
      <c r="O708" s="52"/>
      <c r="P708" s="52"/>
      <c r="Q708" s="52"/>
      <c r="R708" s="52"/>
      <c r="S708" s="52"/>
      <c r="T708" s="52"/>
      <c r="U708" s="52"/>
      <c r="V708" s="52"/>
      <c r="W708" s="52"/>
      <c r="X708" s="52"/>
      <c r="Y708" s="52"/>
      <c r="Z708" s="52"/>
      <c r="AA708" s="52"/>
      <c r="AB708" s="52"/>
      <c r="AC708" s="52"/>
      <c r="AD708" s="52"/>
      <c r="AE708" s="52"/>
      <c r="AF708" s="52"/>
      <c r="AG708" s="52"/>
      <c r="AH708" s="52"/>
      <c r="AI708" s="52"/>
      <c r="AJ708" s="52"/>
      <c r="AK708" s="52"/>
      <c r="AL708" s="52"/>
      <c r="AM708" s="52"/>
      <c r="AN708" s="52"/>
      <c r="AO708" s="52"/>
      <c r="AP708" s="53"/>
      <c r="AQ708" s="53"/>
    </row>
    <row r="709" spans="3:43" s="8" customFormat="1" x14ac:dyDescent="0.2">
      <c r="C709" s="51"/>
      <c r="D709" s="52"/>
      <c r="E709" s="52"/>
      <c r="F709" s="52"/>
      <c r="G709" s="52"/>
      <c r="H709" s="52"/>
      <c r="I709" s="52"/>
      <c r="J709" s="52"/>
      <c r="K709" s="52"/>
      <c r="L709" s="52"/>
      <c r="M709" s="52"/>
      <c r="N709" s="52"/>
      <c r="O709" s="52"/>
      <c r="P709" s="52"/>
      <c r="Q709" s="52"/>
      <c r="R709" s="52"/>
      <c r="S709" s="52"/>
      <c r="T709" s="52"/>
      <c r="U709" s="52"/>
      <c r="V709" s="52"/>
      <c r="W709" s="52"/>
      <c r="X709" s="52"/>
      <c r="Y709" s="52"/>
      <c r="Z709" s="52"/>
      <c r="AA709" s="52"/>
      <c r="AB709" s="52"/>
      <c r="AC709" s="52"/>
      <c r="AD709" s="52"/>
      <c r="AE709" s="52"/>
      <c r="AF709" s="52"/>
      <c r="AG709" s="52"/>
      <c r="AH709" s="52"/>
      <c r="AI709" s="52"/>
      <c r="AJ709" s="52"/>
      <c r="AK709" s="52"/>
      <c r="AL709" s="52"/>
      <c r="AM709" s="52"/>
      <c r="AN709" s="52"/>
      <c r="AO709" s="52"/>
      <c r="AP709" s="53"/>
      <c r="AQ709" s="53"/>
    </row>
    <row r="710" spans="3:43" s="8" customFormat="1" x14ac:dyDescent="0.2">
      <c r="C710" s="51"/>
      <c r="D710" s="52"/>
      <c r="E710" s="52"/>
      <c r="F710" s="52"/>
      <c r="G710" s="52"/>
      <c r="H710" s="52"/>
      <c r="I710" s="52"/>
      <c r="J710" s="52"/>
      <c r="K710" s="52"/>
      <c r="L710" s="52"/>
      <c r="M710" s="52"/>
      <c r="N710" s="52"/>
      <c r="O710" s="52"/>
      <c r="P710" s="52"/>
      <c r="Q710" s="52"/>
      <c r="R710" s="52"/>
      <c r="S710" s="52"/>
      <c r="T710" s="52"/>
      <c r="U710" s="52"/>
      <c r="V710" s="52"/>
      <c r="W710" s="52"/>
      <c r="X710" s="52"/>
      <c r="Y710" s="52"/>
      <c r="Z710" s="52"/>
      <c r="AA710" s="52"/>
      <c r="AB710" s="52"/>
      <c r="AC710" s="52"/>
      <c r="AD710" s="52"/>
      <c r="AE710" s="52"/>
      <c r="AF710" s="52"/>
      <c r="AG710" s="52"/>
      <c r="AH710" s="52"/>
      <c r="AI710" s="52"/>
      <c r="AJ710" s="52"/>
      <c r="AK710" s="52"/>
      <c r="AL710" s="52"/>
      <c r="AM710" s="52"/>
      <c r="AN710" s="52"/>
      <c r="AO710" s="52"/>
      <c r="AP710" s="53"/>
      <c r="AQ710" s="53"/>
    </row>
    <row r="711" spans="3:43" s="8" customFormat="1" x14ac:dyDescent="0.2">
      <c r="C711" s="51"/>
      <c r="D711" s="52"/>
      <c r="E711" s="52"/>
      <c r="F711" s="52"/>
      <c r="G711" s="52"/>
      <c r="H711" s="52"/>
      <c r="I711" s="52"/>
      <c r="J711" s="52"/>
      <c r="K711" s="52"/>
      <c r="L711" s="52"/>
      <c r="M711" s="52"/>
      <c r="N711" s="52"/>
      <c r="O711" s="52"/>
      <c r="P711" s="52"/>
      <c r="Q711" s="52"/>
      <c r="R711" s="52"/>
      <c r="S711" s="52"/>
      <c r="T711" s="52"/>
      <c r="U711" s="52"/>
      <c r="V711" s="52"/>
      <c r="W711" s="52"/>
      <c r="X711" s="52"/>
      <c r="Y711" s="52"/>
      <c r="Z711" s="52"/>
      <c r="AA711" s="52"/>
      <c r="AB711" s="52"/>
      <c r="AC711" s="52"/>
      <c r="AD711" s="52"/>
      <c r="AE711" s="52"/>
      <c r="AF711" s="52"/>
      <c r="AG711" s="52"/>
      <c r="AH711" s="52"/>
      <c r="AI711" s="52"/>
      <c r="AJ711" s="52"/>
      <c r="AK711" s="52"/>
      <c r="AL711" s="52"/>
      <c r="AM711" s="52"/>
      <c r="AN711" s="52"/>
      <c r="AO711" s="52"/>
      <c r="AP711" s="53"/>
      <c r="AQ711" s="53"/>
    </row>
    <row r="712" spans="3:43" s="8" customFormat="1" x14ac:dyDescent="0.2">
      <c r="C712" s="51"/>
      <c r="D712" s="52"/>
      <c r="E712" s="52"/>
      <c r="F712" s="52"/>
      <c r="G712" s="52"/>
      <c r="H712" s="52"/>
      <c r="I712" s="52"/>
      <c r="J712" s="52"/>
      <c r="K712" s="52"/>
      <c r="L712" s="52"/>
      <c r="M712" s="52"/>
      <c r="N712" s="52"/>
      <c r="O712" s="52"/>
      <c r="P712" s="52"/>
      <c r="Q712" s="52"/>
      <c r="R712" s="52"/>
      <c r="S712" s="52"/>
      <c r="T712" s="52"/>
      <c r="U712" s="52"/>
      <c r="V712" s="52"/>
      <c r="W712" s="52"/>
      <c r="X712" s="52"/>
      <c r="Y712" s="52"/>
      <c r="Z712" s="52"/>
      <c r="AA712" s="52"/>
      <c r="AB712" s="52"/>
      <c r="AC712" s="52"/>
      <c r="AD712" s="52"/>
      <c r="AE712" s="52"/>
      <c r="AF712" s="52"/>
      <c r="AG712" s="52"/>
      <c r="AH712" s="52"/>
      <c r="AI712" s="52"/>
      <c r="AJ712" s="52"/>
      <c r="AK712" s="52"/>
      <c r="AL712" s="52"/>
      <c r="AM712" s="52"/>
      <c r="AN712" s="52"/>
      <c r="AO712" s="52"/>
      <c r="AP712" s="53"/>
      <c r="AQ712" s="53"/>
    </row>
    <row r="713" spans="3:43" s="8" customFormat="1" x14ac:dyDescent="0.2">
      <c r="C713" s="51"/>
      <c r="D713" s="52"/>
      <c r="E713" s="52"/>
      <c r="F713" s="52"/>
      <c r="G713" s="52"/>
      <c r="H713" s="52"/>
      <c r="I713" s="52"/>
      <c r="J713" s="52"/>
      <c r="K713" s="52"/>
      <c r="L713" s="52"/>
      <c r="M713" s="52"/>
      <c r="N713" s="52"/>
      <c r="O713" s="52"/>
      <c r="P713" s="52"/>
      <c r="Q713" s="52"/>
      <c r="R713" s="52"/>
      <c r="S713" s="52"/>
      <c r="T713" s="52"/>
      <c r="U713" s="52"/>
      <c r="V713" s="52"/>
      <c r="W713" s="52"/>
      <c r="X713" s="52"/>
      <c r="Y713" s="52"/>
      <c r="Z713" s="52"/>
      <c r="AA713" s="52"/>
      <c r="AB713" s="52"/>
      <c r="AC713" s="52"/>
      <c r="AD713" s="52"/>
      <c r="AE713" s="52"/>
      <c r="AF713" s="52"/>
      <c r="AG713" s="52"/>
      <c r="AH713" s="52"/>
      <c r="AI713" s="52"/>
      <c r="AJ713" s="52"/>
      <c r="AK713" s="52"/>
      <c r="AL713" s="52"/>
      <c r="AM713" s="52"/>
      <c r="AN713" s="52"/>
      <c r="AO713" s="52"/>
      <c r="AP713" s="53"/>
      <c r="AQ713" s="53"/>
    </row>
    <row r="714" spans="3:43" s="8" customFormat="1" x14ac:dyDescent="0.2">
      <c r="C714" s="51"/>
      <c r="D714" s="52"/>
      <c r="E714" s="52"/>
      <c r="F714" s="52"/>
      <c r="G714" s="52"/>
      <c r="H714" s="52"/>
      <c r="I714" s="52"/>
      <c r="J714" s="52"/>
      <c r="K714" s="52"/>
      <c r="L714" s="52"/>
      <c r="M714" s="52"/>
      <c r="N714" s="52"/>
      <c r="O714" s="52"/>
      <c r="P714" s="52"/>
      <c r="Q714" s="52"/>
      <c r="R714" s="52"/>
      <c r="S714" s="52"/>
      <c r="T714" s="52"/>
      <c r="U714" s="52"/>
      <c r="V714" s="52"/>
      <c r="W714" s="52"/>
      <c r="X714" s="52"/>
      <c r="Y714" s="52"/>
      <c r="Z714" s="52"/>
      <c r="AA714" s="52"/>
      <c r="AB714" s="52"/>
      <c r="AC714" s="52"/>
      <c r="AD714" s="52"/>
      <c r="AE714" s="52"/>
      <c r="AF714" s="52"/>
      <c r="AG714" s="52"/>
      <c r="AH714" s="52"/>
      <c r="AI714" s="52"/>
      <c r="AJ714" s="52"/>
      <c r="AK714" s="52"/>
      <c r="AL714" s="52"/>
      <c r="AM714" s="52"/>
      <c r="AN714" s="52"/>
      <c r="AO714" s="52"/>
      <c r="AP714" s="53"/>
      <c r="AQ714" s="53"/>
    </row>
    <row r="715" spans="3:43" s="8" customFormat="1" x14ac:dyDescent="0.2">
      <c r="C715" s="51"/>
      <c r="D715" s="52"/>
      <c r="E715" s="52"/>
      <c r="F715" s="52"/>
      <c r="G715" s="52"/>
      <c r="H715" s="52"/>
      <c r="I715" s="52"/>
      <c r="J715" s="52"/>
      <c r="K715" s="52"/>
      <c r="L715" s="52"/>
      <c r="M715" s="52"/>
      <c r="N715" s="52"/>
      <c r="O715" s="52"/>
      <c r="P715" s="52"/>
      <c r="Q715" s="52"/>
      <c r="R715" s="52"/>
      <c r="S715" s="52"/>
      <c r="T715" s="52"/>
      <c r="U715" s="52"/>
      <c r="V715" s="52"/>
      <c r="W715" s="52"/>
      <c r="X715" s="52"/>
      <c r="Y715" s="52"/>
      <c r="Z715" s="52"/>
      <c r="AA715" s="52"/>
      <c r="AB715" s="52"/>
      <c r="AC715" s="52"/>
      <c r="AD715" s="52"/>
      <c r="AE715" s="52"/>
      <c r="AF715" s="52"/>
      <c r="AG715" s="52"/>
      <c r="AH715" s="52"/>
      <c r="AI715" s="52"/>
      <c r="AJ715" s="52"/>
      <c r="AK715" s="52"/>
      <c r="AL715" s="52"/>
      <c r="AM715" s="52"/>
      <c r="AN715" s="52"/>
      <c r="AO715" s="52"/>
      <c r="AP715" s="53"/>
      <c r="AQ715" s="53"/>
    </row>
    <row r="716" spans="3:43" s="8" customFormat="1" x14ac:dyDescent="0.2">
      <c r="C716" s="51"/>
      <c r="D716" s="52"/>
      <c r="E716" s="52"/>
      <c r="F716" s="52"/>
      <c r="G716" s="52"/>
      <c r="H716" s="52"/>
      <c r="I716" s="52"/>
      <c r="J716" s="52"/>
      <c r="K716" s="52"/>
      <c r="L716" s="52"/>
      <c r="M716" s="52"/>
      <c r="N716" s="52"/>
      <c r="O716" s="52"/>
      <c r="P716" s="52"/>
      <c r="Q716" s="52"/>
      <c r="R716" s="52"/>
      <c r="S716" s="52"/>
      <c r="T716" s="52"/>
      <c r="U716" s="52"/>
      <c r="V716" s="52"/>
      <c r="W716" s="52"/>
      <c r="X716" s="52"/>
      <c r="Y716" s="52"/>
      <c r="Z716" s="52"/>
      <c r="AA716" s="52"/>
      <c r="AB716" s="52"/>
      <c r="AC716" s="52"/>
      <c r="AD716" s="52"/>
      <c r="AE716" s="52"/>
      <c r="AF716" s="52"/>
      <c r="AG716" s="52"/>
      <c r="AH716" s="52"/>
      <c r="AI716" s="52"/>
      <c r="AJ716" s="52"/>
      <c r="AK716" s="52"/>
      <c r="AL716" s="52"/>
      <c r="AM716" s="52"/>
      <c r="AN716" s="52"/>
      <c r="AO716" s="52"/>
      <c r="AP716" s="53"/>
      <c r="AQ716" s="53"/>
    </row>
    <row r="717" spans="3:43" s="8" customFormat="1" x14ac:dyDescent="0.2">
      <c r="C717" s="51"/>
      <c r="D717" s="52"/>
      <c r="E717" s="52"/>
      <c r="F717" s="52"/>
      <c r="G717" s="52"/>
      <c r="H717" s="52"/>
      <c r="I717" s="52"/>
      <c r="J717" s="52"/>
      <c r="K717" s="52"/>
      <c r="L717" s="52"/>
      <c r="M717" s="52"/>
      <c r="N717" s="52"/>
      <c r="O717" s="52"/>
      <c r="P717" s="52"/>
      <c r="Q717" s="52"/>
      <c r="R717" s="52"/>
      <c r="S717" s="52"/>
      <c r="T717" s="52"/>
      <c r="U717" s="52"/>
      <c r="V717" s="52"/>
      <c r="W717" s="52"/>
      <c r="X717" s="52"/>
      <c r="Y717" s="52"/>
      <c r="Z717" s="52"/>
      <c r="AA717" s="52"/>
      <c r="AB717" s="52"/>
      <c r="AC717" s="52"/>
      <c r="AD717" s="52"/>
      <c r="AE717" s="52"/>
      <c r="AF717" s="52"/>
      <c r="AG717" s="52"/>
      <c r="AH717" s="52"/>
      <c r="AI717" s="52"/>
      <c r="AJ717" s="52"/>
      <c r="AK717" s="52"/>
      <c r="AL717" s="52"/>
      <c r="AM717" s="52"/>
      <c r="AN717" s="52"/>
      <c r="AO717" s="52"/>
      <c r="AP717" s="53"/>
      <c r="AQ717" s="53"/>
    </row>
    <row r="718" spans="3:43" s="8" customFormat="1" x14ac:dyDescent="0.2">
      <c r="C718" s="51"/>
      <c r="D718" s="52"/>
      <c r="E718" s="52"/>
      <c r="F718" s="52"/>
      <c r="G718" s="52"/>
      <c r="H718" s="52"/>
      <c r="I718" s="52"/>
      <c r="J718" s="52"/>
      <c r="K718" s="52"/>
      <c r="L718" s="52"/>
      <c r="M718" s="52"/>
      <c r="N718" s="52"/>
      <c r="O718" s="52"/>
      <c r="P718" s="52"/>
      <c r="Q718" s="52"/>
      <c r="R718" s="52"/>
      <c r="S718" s="52"/>
      <c r="T718" s="52"/>
      <c r="U718" s="52"/>
      <c r="V718" s="52"/>
      <c r="W718" s="52"/>
      <c r="X718" s="52"/>
      <c r="Y718" s="52"/>
      <c r="Z718" s="52"/>
      <c r="AA718" s="52"/>
      <c r="AB718" s="52"/>
      <c r="AC718" s="52"/>
      <c r="AD718" s="52"/>
      <c r="AE718" s="52"/>
      <c r="AF718" s="52"/>
      <c r="AG718" s="52"/>
      <c r="AH718" s="52"/>
      <c r="AI718" s="52"/>
      <c r="AJ718" s="52"/>
      <c r="AK718" s="52"/>
      <c r="AL718" s="52"/>
      <c r="AM718" s="52"/>
      <c r="AN718" s="52"/>
      <c r="AO718" s="52"/>
      <c r="AP718" s="53"/>
      <c r="AQ718" s="53"/>
    </row>
    <row r="719" spans="3:43" s="8" customFormat="1" x14ac:dyDescent="0.2">
      <c r="C719" s="51"/>
      <c r="D719" s="52"/>
      <c r="E719" s="52"/>
      <c r="F719" s="52"/>
      <c r="G719" s="52"/>
      <c r="H719" s="52"/>
      <c r="I719" s="52"/>
      <c r="J719" s="52"/>
      <c r="K719" s="52"/>
      <c r="L719" s="52"/>
      <c r="M719" s="52"/>
      <c r="N719" s="52"/>
      <c r="O719" s="52"/>
      <c r="P719" s="52"/>
      <c r="Q719" s="52"/>
      <c r="R719" s="52"/>
      <c r="S719" s="52"/>
      <c r="T719" s="52"/>
      <c r="U719" s="52"/>
      <c r="V719" s="52"/>
      <c r="W719" s="52"/>
      <c r="X719" s="52"/>
      <c r="Y719" s="52"/>
      <c r="Z719" s="52"/>
      <c r="AA719" s="52"/>
      <c r="AB719" s="52"/>
      <c r="AC719" s="52"/>
      <c r="AD719" s="52"/>
      <c r="AE719" s="52"/>
      <c r="AF719" s="52"/>
      <c r="AG719" s="52"/>
      <c r="AH719" s="52"/>
      <c r="AI719" s="52"/>
      <c r="AJ719" s="52"/>
      <c r="AK719" s="52"/>
      <c r="AL719" s="52"/>
      <c r="AM719" s="52"/>
      <c r="AN719" s="52"/>
      <c r="AO719" s="52"/>
      <c r="AP719" s="53"/>
      <c r="AQ719" s="53"/>
    </row>
    <row r="720" spans="3:43" s="8" customFormat="1" x14ac:dyDescent="0.2">
      <c r="C720" s="51"/>
      <c r="D720" s="52"/>
      <c r="E720" s="52"/>
      <c r="F720" s="52"/>
      <c r="G720" s="52"/>
      <c r="H720" s="52"/>
      <c r="I720" s="52"/>
      <c r="J720" s="52"/>
      <c r="K720" s="52"/>
      <c r="L720" s="52"/>
      <c r="M720" s="52"/>
      <c r="N720" s="52"/>
      <c r="O720" s="52"/>
      <c r="P720" s="52"/>
      <c r="Q720" s="52"/>
      <c r="R720" s="52"/>
      <c r="S720" s="52"/>
      <c r="T720" s="52"/>
      <c r="U720" s="52"/>
      <c r="V720" s="52"/>
      <c r="W720" s="52"/>
      <c r="X720" s="52"/>
      <c r="Y720" s="52"/>
      <c r="Z720" s="52"/>
      <c r="AA720" s="52"/>
      <c r="AB720" s="52"/>
      <c r="AC720" s="52"/>
      <c r="AD720" s="52"/>
      <c r="AE720" s="52"/>
      <c r="AF720" s="52"/>
      <c r="AG720" s="52"/>
      <c r="AH720" s="52"/>
      <c r="AI720" s="52"/>
      <c r="AJ720" s="52"/>
      <c r="AK720" s="52"/>
      <c r="AL720" s="52"/>
      <c r="AM720" s="52"/>
      <c r="AN720" s="52"/>
      <c r="AO720" s="52"/>
      <c r="AP720" s="53"/>
      <c r="AQ720" s="53"/>
    </row>
    <row r="721" spans="3:43" s="8" customFormat="1" x14ac:dyDescent="0.2">
      <c r="C721" s="51"/>
      <c r="D721" s="52"/>
      <c r="E721" s="52"/>
      <c r="F721" s="52"/>
      <c r="G721" s="52"/>
      <c r="H721" s="52"/>
      <c r="I721" s="52"/>
      <c r="J721" s="52"/>
      <c r="K721" s="52"/>
      <c r="L721" s="52"/>
      <c r="M721" s="52"/>
      <c r="N721" s="52"/>
      <c r="O721" s="52"/>
      <c r="P721" s="52"/>
      <c r="Q721" s="52"/>
      <c r="R721" s="52"/>
      <c r="S721" s="52"/>
      <c r="T721" s="52"/>
      <c r="U721" s="52"/>
      <c r="V721" s="52"/>
      <c r="W721" s="52"/>
      <c r="X721" s="52"/>
      <c r="Y721" s="52"/>
      <c r="Z721" s="52"/>
      <c r="AA721" s="52"/>
      <c r="AB721" s="52"/>
      <c r="AC721" s="52"/>
      <c r="AD721" s="52"/>
      <c r="AE721" s="52"/>
      <c r="AF721" s="52"/>
      <c r="AG721" s="52"/>
      <c r="AH721" s="52"/>
      <c r="AI721" s="52"/>
      <c r="AJ721" s="52"/>
      <c r="AK721" s="52"/>
      <c r="AL721" s="52"/>
      <c r="AM721" s="52"/>
      <c r="AN721" s="52"/>
      <c r="AO721" s="52"/>
      <c r="AP721" s="53"/>
      <c r="AQ721" s="53"/>
    </row>
    <row r="722" spans="3:43" s="8" customFormat="1" x14ac:dyDescent="0.2">
      <c r="C722" s="51"/>
      <c r="D722" s="52"/>
      <c r="E722" s="52"/>
      <c r="F722" s="52"/>
      <c r="G722" s="52"/>
      <c r="H722" s="52"/>
      <c r="I722" s="52"/>
      <c r="J722" s="52"/>
      <c r="K722" s="52"/>
      <c r="L722" s="52"/>
      <c r="M722" s="52"/>
      <c r="N722" s="52"/>
      <c r="O722" s="52"/>
      <c r="P722" s="52"/>
      <c r="Q722" s="52"/>
      <c r="R722" s="52"/>
      <c r="S722" s="52"/>
      <c r="T722" s="52"/>
      <c r="U722" s="52"/>
      <c r="V722" s="52"/>
      <c r="W722" s="52"/>
      <c r="X722" s="52"/>
      <c r="Y722" s="52"/>
      <c r="Z722" s="52"/>
      <c r="AA722" s="52"/>
      <c r="AB722" s="52"/>
      <c r="AC722" s="52"/>
      <c r="AD722" s="52"/>
      <c r="AE722" s="52"/>
      <c r="AF722" s="52"/>
      <c r="AG722" s="52"/>
      <c r="AH722" s="52"/>
      <c r="AI722" s="52"/>
      <c r="AJ722" s="52"/>
      <c r="AK722" s="52"/>
      <c r="AL722" s="52"/>
      <c r="AM722" s="52"/>
      <c r="AN722" s="52"/>
      <c r="AO722" s="52"/>
      <c r="AP722" s="53"/>
      <c r="AQ722" s="53"/>
    </row>
    <row r="723" spans="3:43" s="8" customFormat="1" x14ac:dyDescent="0.2">
      <c r="C723" s="51"/>
      <c r="D723" s="52"/>
      <c r="E723" s="52"/>
      <c r="F723" s="52"/>
      <c r="G723" s="52"/>
      <c r="H723" s="52"/>
      <c r="I723" s="52"/>
      <c r="J723" s="52"/>
      <c r="K723" s="52"/>
      <c r="L723" s="52"/>
      <c r="M723" s="52"/>
      <c r="N723" s="52"/>
      <c r="O723" s="52"/>
      <c r="P723" s="52"/>
      <c r="Q723" s="52"/>
      <c r="R723" s="52"/>
      <c r="S723" s="52"/>
      <c r="T723" s="52"/>
      <c r="U723" s="52"/>
      <c r="V723" s="52"/>
      <c r="W723" s="52"/>
      <c r="X723" s="52"/>
      <c r="Y723" s="52"/>
      <c r="Z723" s="52"/>
      <c r="AA723" s="52"/>
      <c r="AB723" s="52"/>
      <c r="AC723" s="52"/>
      <c r="AD723" s="52"/>
      <c r="AE723" s="52"/>
      <c r="AF723" s="52"/>
      <c r="AG723" s="52"/>
      <c r="AH723" s="52"/>
      <c r="AI723" s="52"/>
      <c r="AJ723" s="52"/>
      <c r="AK723" s="52"/>
      <c r="AL723" s="52"/>
      <c r="AM723" s="52"/>
      <c r="AN723" s="52"/>
      <c r="AO723" s="52"/>
      <c r="AP723" s="53"/>
      <c r="AQ723" s="53"/>
    </row>
    <row r="724" spans="3:43" s="8" customFormat="1" x14ac:dyDescent="0.2">
      <c r="C724" s="51"/>
      <c r="D724" s="52"/>
      <c r="E724" s="52"/>
      <c r="F724" s="52"/>
      <c r="G724" s="52"/>
      <c r="H724" s="52"/>
      <c r="I724" s="52"/>
      <c r="J724" s="52"/>
      <c r="K724" s="52"/>
      <c r="L724" s="52"/>
      <c r="M724" s="52"/>
      <c r="N724" s="52"/>
      <c r="O724" s="52"/>
      <c r="P724" s="52"/>
      <c r="Q724" s="52"/>
      <c r="R724" s="52"/>
      <c r="S724" s="52"/>
      <c r="T724" s="52"/>
      <c r="U724" s="52"/>
      <c r="V724" s="52"/>
      <c r="W724" s="52"/>
      <c r="X724" s="52"/>
      <c r="Y724" s="52"/>
      <c r="Z724" s="52"/>
      <c r="AA724" s="52"/>
      <c r="AB724" s="52"/>
      <c r="AC724" s="52"/>
      <c r="AD724" s="52"/>
      <c r="AE724" s="52"/>
      <c r="AF724" s="52"/>
      <c r="AG724" s="52"/>
      <c r="AH724" s="52"/>
      <c r="AI724" s="52"/>
      <c r="AJ724" s="52"/>
      <c r="AK724" s="52"/>
      <c r="AL724" s="52"/>
      <c r="AM724" s="52"/>
      <c r="AN724" s="52"/>
      <c r="AO724" s="52"/>
      <c r="AP724" s="53"/>
      <c r="AQ724" s="53"/>
    </row>
    <row r="725" spans="3:43" s="8" customFormat="1" x14ac:dyDescent="0.2">
      <c r="C725" s="51"/>
      <c r="D725" s="52"/>
      <c r="E725" s="52"/>
      <c r="F725" s="52"/>
      <c r="G725" s="52"/>
      <c r="H725" s="52"/>
      <c r="I725" s="52"/>
      <c r="J725" s="52"/>
      <c r="K725" s="52"/>
      <c r="L725" s="52"/>
      <c r="M725" s="52"/>
      <c r="N725" s="52"/>
      <c r="O725" s="52"/>
      <c r="P725" s="52"/>
      <c r="Q725" s="52"/>
      <c r="R725" s="52"/>
      <c r="S725" s="52"/>
      <c r="T725" s="52"/>
      <c r="U725" s="52"/>
      <c r="V725" s="52"/>
      <c r="W725" s="52"/>
      <c r="X725" s="52"/>
      <c r="Y725" s="52"/>
      <c r="Z725" s="52"/>
      <c r="AA725" s="52"/>
      <c r="AB725" s="52"/>
      <c r="AC725" s="52"/>
      <c r="AD725" s="52"/>
      <c r="AE725" s="52"/>
      <c r="AF725" s="52"/>
      <c r="AG725" s="52"/>
      <c r="AH725" s="52"/>
      <c r="AI725" s="52"/>
      <c r="AJ725" s="52"/>
      <c r="AK725" s="52"/>
      <c r="AL725" s="52"/>
      <c r="AM725" s="52"/>
      <c r="AN725" s="52"/>
      <c r="AO725" s="52"/>
      <c r="AP725" s="53"/>
      <c r="AQ725" s="53"/>
    </row>
    <row r="726" spans="3:43" s="8" customFormat="1" x14ac:dyDescent="0.2">
      <c r="C726" s="51"/>
      <c r="D726" s="52"/>
      <c r="E726" s="52"/>
      <c r="F726" s="52"/>
      <c r="G726" s="52"/>
      <c r="H726" s="52"/>
      <c r="I726" s="52"/>
      <c r="J726" s="52"/>
      <c r="K726" s="52"/>
      <c r="L726" s="52"/>
      <c r="M726" s="52"/>
      <c r="N726" s="52"/>
      <c r="O726" s="52"/>
      <c r="P726" s="52"/>
      <c r="Q726" s="52"/>
      <c r="R726" s="52"/>
      <c r="S726" s="52"/>
      <c r="T726" s="52"/>
      <c r="U726" s="52"/>
      <c r="V726" s="52"/>
      <c r="W726" s="52"/>
      <c r="X726" s="52"/>
      <c r="Y726" s="52"/>
      <c r="Z726" s="52"/>
      <c r="AA726" s="52"/>
      <c r="AB726" s="52"/>
      <c r="AC726" s="52"/>
      <c r="AD726" s="52"/>
      <c r="AE726" s="52"/>
      <c r="AF726" s="52"/>
      <c r="AG726" s="52"/>
      <c r="AH726" s="52"/>
      <c r="AI726" s="52"/>
      <c r="AJ726" s="52"/>
      <c r="AK726" s="52"/>
      <c r="AL726" s="52"/>
      <c r="AM726" s="52"/>
      <c r="AN726" s="52"/>
      <c r="AO726" s="52"/>
      <c r="AP726" s="53"/>
      <c r="AQ726" s="53"/>
    </row>
    <row r="727" spans="3:43" s="8" customFormat="1" x14ac:dyDescent="0.2">
      <c r="C727" s="51"/>
      <c r="D727" s="52"/>
      <c r="E727" s="52"/>
      <c r="F727" s="52"/>
      <c r="G727" s="52"/>
      <c r="H727" s="52"/>
      <c r="I727" s="52"/>
      <c r="J727" s="52"/>
      <c r="K727" s="52"/>
      <c r="L727" s="52"/>
      <c r="M727" s="52"/>
      <c r="N727" s="52"/>
      <c r="O727" s="52"/>
      <c r="P727" s="52"/>
      <c r="Q727" s="52"/>
      <c r="R727" s="52"/>
      <c r="S727" s="52"/>
      <c r="T727" s="52"/>
      <c r="U727" s="52"/>
      <c r="V727" s="52"/>
      <c r="W727" s="52"/>
      <c r="X727" s="52"/>
      <c r="Y727" s="52"/>
      <c r="Z727" s="52"/>
      <c r="AA727" s="52"/>
      <c r="AB727" s="52"/>
      <c r="AC727" s="52"/>
      <c r="AD727" s="52"/>
      <c r="AE727" s="52"/>
      <c r="AF727" s="52"/>
      <c r="AG727" s="52"/>
      <c r="AH727" s="52"/>
      <c r="AI727" s="52"/>
      <c r="AJ727" s="52"/>
      <c r="AK727" s="52"/>
      <c r="AL727" s="52"/>
      <c r="AM727" s="52"/>
      <c r="AN727" s="52"/>
      <c r="AO727" s="52"/>
      <c r="AP727" s="53"/>
      <c r="AQ727" s="53"/>
    </row>
    <row r="728" spans="3:43" s="8" customFormat="1" x14ac:dyDescent="0.2">
      <c r="C728" s="51"/>
      <c r="D728" s="52"/>
      <c r="E728" s="52"/>
      <c r="F728" s="52"/>
      <c r="G728" s="52"/>
      <c r="H728" s="52"/>
      <c r="I728" s="52"/>
      <c r="J728" s="52"/>
      <c r="K728" s="52"/>
      <c r="L728" s="52"/>
      <c r="M728" s="52"/>
      <c r="N728" s="52"/>
      <c r="O728" s="52"/>
      <c r="P728" s="52"/>
      <c r="Q728" s="52"/>
      <c r="R728" s="52"/>
      <c r="S728" s="52"/>
      <c r="T728" s="52"/>
      <c r="U728" s="52"/>
      <c r="V728" s="52"/>
      <c r="W728" s="52"/>
      <c r="X728" s="52"/>
      <c r="Y728" s="52"/>
      <c r="Z728" s="52"/>
      <c r="AA728" s="52"/>
      <c r="AB728" s="52"/>
      <c r="AC728" s="52"/>
      <c r="AD728" s="52"/>
      <c r="AE728" s="52"/>
      <c r="AF728" s="52"/>
      <c r="AG728" s="52"/>
      <c r="AH728" s="52"/>
      <c r="AI728" s="52"/>
      <c r="AJ728" s="52"/>
      <c r="AK728" s="52"/>
      <c r="AL728" s="52"/>
      <c r="AM728" s="52"/>
      <c r="AN728" s="52"/>
      <c r="AO728" s="52"/>
      <c r="AP728" s="53"/>
      <c r="AQ728" s="53"/>
    </row>
    <row r="729" spans="3:43" s="8" customFormat="1" x14ac:dyDescent="0.2">
      <c r="C729" s="51"/>
      <c r="D729" s="52"/>
      <c r="E729" s="52"/>
      <c r="F729" s="52"/>
      <c r="G729" s="52"/>
      <c r="H729" s="52"/>
      <c r="I729" s="52"/>
      <c r="J729" s="52"/>
      <c r="K729" s="52"/>
      <c r="L729" s="52"/>
      <c r="M729" s="52"/>
      <c r="N729" s="52"/>
      <c r="O729" s="52"/>
      <c r="P729" s="52"/>
      <c r="Q729" s="52"/>
      <c r="R729" s="52"/>
      <c r="S729" s="52"/>
      <c r="T729" s="52"/>
      <c r="U729" s="52"/>
      <c r="V729" s="52"/>
      <c r="W729" s="52"/>
      <c r="X729" s="52"/>
      <c r="Y729" s="52"/>
      <c r="Z729" s="52"/>
      <c r="AA729" s="52"/>
      <c r="AB729" s="52"/>
      <c r="AC729" s="52"/>
      <c r="AD729" s="52"/>
      <c r="AE729" s="52"/>
      <c r="AF729" s="52"/>
      <c r="AG729" s="52"/>
      <c r="AH729" s="52"/>
      <c r="AI729" s="52"/>
      <c r="AJ729" s="52"/>
      <c r="AK729" s="52"/>
      <c r="AL729" s="52"/>
      <c r="AM729" s="52"/>
      <c r="AN729" s="52"/>
      <c r="AO729" s="52"/>
      <c r="AP729" s="53"/>
      <c r="AQ729" s="53"/>
    </row>
    <row r="730" spans="3:43" s="8" customFormat="1" x14ac:dyDescent="0.2">
      <c r="C730" s="51"/>
      <c r="D730" s="52"/>
      <c r="E730" s="52"/>
      <c r="F730" s="52"/>
      <c r="G730" s="52"/>
      <c r="H730" s="52"/>
      <c r="I730" s="52"/>
      <c r="J730" s="52"/>
      <c r="K730" s="52"/>
      <c r="L730" s="52"/>
      <c r="M730" s="52"/>
      <c r="N730" s="52"/>
      <c r="O730" s="52"/>
      <c r="P730" s="52"/>
      <c r="Q730" s="52"/>
      <c r="R730" s="52"/>
      <c r="S730" s="52"/>
      <c r="T730" s="52"/>
      <c r="U730" s="52"/>
      <c r="V730" s="52"/>
      <c r="W730" s="52"/>
      <c r="X730" s="52"/>
      <c r="Y730" s="52"/>
      <c r="Z730" s="52"/>
      <c r="AA730" s="52"/>
      <c r="AB730" s="52"/>
      <c r="AC730" s="52"/>
      <c r="AD730" s="52"/>
      <c r="AE730" s="52"/>
      <c r="AF730" s="52"/>
      <c r="AG730" s="52"/>
      <c r="AH730" s="52"/>
      <c r="AI730" s="52"/>
      <c r="AJ730" s="52"/>
      <c r="AK730" s="52"/>
      <c r="AL730" s="52"/>
      <c r="AM730" s="52"/>
      <c r="AN730" s="52"/>
      <c r="AO730" s="52"/>
      <c r="AP730" s="53"/>
      <c r="AQ730" s="53"/>
    </row>
    <row r="731" spans="3:43" s="8" customFormat="1" x14ac:dyDescent="0.2">
      <c r="C731" s="51"/>
      <c r="D731" s="52"/>
      <c r="E731" s="52"/>
      <c r="F731" s="52"/>
      <c r="G731" s="52"/>
      <c r="H731" s="52"/>
      <c r="I731" s="52"/>
      <c r="J731" s="52"/>
      <c r="K731" s="52"/>
      <c r="L731" s="52"/>
      <c r="M731" s="52"/>
      <c r="N731" s="52"/>
      <c r="O731" s="52"/>
      <c r="P731" s="52"/>
      <c r="Q731" s="52"/>
      <c r="R731" s="52"/>
      <c r="S731" s="52"/>
      <c r="T731" s="52"/>
      <c r="U731" s="52"/>
      <c r="V731" s="52"/>
      <c r="W731" s="52"/>
      <c r="X731" s="52"/>
      <c r="Y731" s="52"/>
      <c r="Z731" s="52"/>
      <c r="AA731" s="52"/>
      <c r="AB731" s="52"/>
      <c r="AC731" s="52"/>
      <c r="AD731" s="52"/>
      <c r="AE731" s="52"/>
      <c r="AF731" s="52"/>
      <c r="AG731" s="52"/>
      <c r="AH731" s="52"/>
      <c r="AI731" s="52"/>
      <c r="AJ731" s="52"/>
      <c r="AK731" s="52"/>
      <c r="AL731" s="52"/>
      <c r="AM731" s="52"/>
      <c r="AN731" s="52"/>
      <c r="AO731" s="52"/>
      <c r="AP731" s="53"/>
      <c r="AQ731" s="53"/>
    </row>
    <row r="732" spans="3:43" s="8" customFormat="1" x14ac:dyDescent="0.2">
      <c r="C732" s="51"/>
      <c r="D732" s="52"/>
      <c r="E732" s="52"/>
      <c r="F732" s="52"/>
      <c r="G732" s="52"/>
      <c r="H732" s="52"/>
      <c r="I732" s="52"/>
      <c r="J732" s="52"/>
      <c r="K732" s="52"/>
      <c r="L732" s="52"/>
      <c r="M732" s="52"/>
      <c r="N732" s="52"/>
      <c r="O732" s="52"/>
      <c r="P732" s="52"/>
      <c r="Q732" s="52"/>
      <c r="R732" s="52"/>
      <c r="S732" s="52"/>
      <c r="T732" s="52"/>
      <c r="U732" s="52"/>
      <c r="V732" s="52"/>
      <c r="W732" s="52"/>
      <c r="X732" s="52"/>
      <c r="Y732" s="52"/>
      <c r="Z732" s="52"/>
      <c r="AA732" s="52"/>
      <c r="AB732" s="52"/>
      <c r="AC732" s="52"/>
      <c r="AD732" s="52"/>
      <c r="AE732" s="52"/>
      <c r="AF732" s="52"/>
      <c r="AG732" s="52"/>
      <c r="AH732" s="52"/>
      <c r="AI732" s="52"/>
      <c r="AJ732" s="52"/>
      <c r="AK732" s="52"/>
      <c r="AL732" s="52"/>
      <c r="AM732" s="52"/>
      <c r="AN732" s="52"/>
      <c r="AO732" s="52"/>
      <c r="AP732" s="53"/>
      <c r="AQ732" s="53"/>
    </row>
    <row r="733" spans="3:43" s="8" customFormat="1" x14ac:dyDescent="0.2">
      <c r="C733" s="51"/>
      <c r="D733" s="52"/>
      <c r="E733" s="52"/>
      <c r="F733" s="52"/>
      <c r="G733" s="52"/>
      <c r="H733" s="52"/>
      <c r="I733" s="52"/>
      <c r="J733" s="52"/>
      <c r="K733" s="52"/>
      <c r="L733" s="52"/>
      <c r="M733" s="52"/>
      <c r="N733" s="52"/>
      <c r="O733" s="52"/>
      <c r="P733" s="52"/>
      <c r="Q733" s="52"/>
      <c r="R733" s="52"/>
      <c r="S733" s="52"/>
      <c r="T733" s="52"/>
      <c r="U733" s="52"/>
      <c r="V733" s="52"/>
      <c r="W733" s="52"/>
      <c r="X733" s="52"/>
      <c r="Y733" s="52"/>
      <c r="Z733" s="52"/>
      <c r="AA733" s="52"/>
      <c r="AB733" s="52"/>
      <c r="AC733" s="52"/>
      <c r="AD733" s="52"/>
      <c r="AE733" s="52"/>
      <c r="AF733" s="52"/>
      <c r="AG733" s="52"/>
      <c r="AH733" s="52"/>
      <c r="AI733" s="52"/>
      <c r="AJ733" s="52"/>
      <c r="AK733" s="52"/>
      <c r="AL733" s="52"/>
      <c r="AM733" s="52"/>
      <c r="AN733" s="52"/>
      <c r="AO733" s="52"/>
      <c r="AP733" s="53"/>
      <c r="AQ733" s="53"/>
    </row>
    <row r="734" spans="3:43" s="8" customFormat="1" x14ac:dyDescent="0.2">
      <c r="C734" s="51"/>
      <c r="D734" s="52"/>
      <c r="E734" s="52"/>
      <c r="F734" s="52"/>
      <c r="G734" s="52"/>
      <c r="H734" s="52"/>
      <c r="I734" s="52"/>
      <c r="J734" s="52"/>
      <c r="K734" s="52"/>
      <c r="L734" s="52"/>
      <c r="M734" s="52"/>
      <c r="N734" s="52"/>
      <c r="O734" s="52"/>
      <c r="P734" s="52"/>
      <c r="Q734" s="52"/>
      <c r="R734" s="52"/>
      <c r="S734" s="52"/>
      <c r="T734" s="52"/>
      <c r="U734" s="52"/>
      <c r="V734" s="52"/>
      <c r="W734" s="52"/>
      <c r="X734" s="52"/>
      <c r="Y734" s="52"/>
      <c r="Z734" s="52"/>
      <c r="AA734" s="52"/>
      <c r="AB734" s="52"/>
      <c r="AC734" s="52"/>
      <c r="AD734" s="52"/>
      <c r="AE734" s="52"/>
      <c r="AF734" s="52"/>
      <c r="AG734" s="52"/>
      <c r="AH734" s="52"/>
      <c r="AI734" s="52"/>
      <c r="AJ734" s="52"/>
      <c r="AK734" s="52"/>
      <c r="AL734" s="52"/>
      <c r="AM734" s="52"/>
      <c r="AN734" s="52"/>
      <c r="AO734" s="52"/>
      <c r="AP734" s="53"/>
      <c r="AQ734" s="53"/>
    </row>
    <row r="735" spans="3:43" s="8" customFormat="1" x14ac:dyDescent="0.2">
      <c r="C735" s="51"/>
      <c r="D735" s="52"/>
      <c r="E735" s="52"/>
      <c r="F735" s="52"/>
      <c r="G735" s="52"/>
      <c r="H735" s="52"/>
      <c r="I735" s="52"/>
      <c r="J735" s="52"/>
      <c r="K735" s="52"/>
      <c r="L735" s="52"/>
      <c r="M735" s="52"/>
      <c r="N735" s="52"/>
      <c r="O735" s="52"/>
      <c r="P735" s="52"/>
      <c r="Q735" s="52"/>
      <c r="R735" s="52"/>
      <c r="S735" s="52"/>
      <c r="T735" s="52"/>
      <c r="U735" s="52"/>
      <c r="V735" s="52"/>
      <c r="W735" s="52"/>
      <c r="X735" s="52"/>
      <c r="Y735" s="52"/>
      <c r="Z735" s="52"/>
      <c r="AA735" s="52"/>
      <c r="AB735" s="52"/>
      <c r="AC735" s="52"/>
      <c r="AD735" s="52"/>
      <c r="AE735" s="52"/>
      <c r="AF735" s="52"/>
      <c r="AG735" s="52"/>
      <c r="AH735" s="52"/>
      <c r="AI735" s="52"/>
      <c r="AJ735" s="52"/>
      <c r="AK735" s="52"/>
      <c r="AL735" s="52"/>
      <c r="AM735" s="52"/>
      <c r="AN735" s="52"/>
      <c r="AO735" s="52"/>
      <c r="AP735" s="53"/>
      <c r="AQ735" s="53"/>
    </row>
    <row r="736" spans="3:43" s="8" customFormat="1" x14ac:dyDescent="0.2">
      <c r="C736" s="51"/>
      <c r="D736" s="52"/>
      <c r="E736" s="52"/>
      <c r="F736" s="52"/>
      <c r="G736" s="52"/>
      <c r="H736" s="52"/>
      <c r="I736" s="52"/>
      <c r="J736" s="52"/>
      <c r="K736" s="52"/>
      <c r="L736" s="52"/>
      <c r="M736" s="52"/>
      <c r="N736" s="52"/>
      <c r="O736" s="52"/>
      <c r="P736" s="52"/>
      <c r="Q736" s="52"/>
      <c r="R736" s="52"/>
      <c r="S736" s="52"/>
      <c r="T736" s="52"/>
      <c r="U736" s="52"/>
      <c r="V736" s="52"/>
      <c r="W736" s="52"/>
      <c r="X736" s="52"/>
      <c r="Y736" s="52"/>
      <c r="Z736" s="52"/>
      <c r="AA736" s="52"/>
      <c r="AB736" s="52"/>
      <c r="AC736" s="52"/>
      <c r="AD736" s="52"/>
      <c r="AE736" s="52"/>
      <c r="AF736" s="52"/>
      <c r="AG736" s="52"/>
      <c r="AH736" s="52"/>
      <c r="AI736" s="52"/>
      <c r="AJ736" s="52"/>
      <c r="AK736" s="52"/>
      <c r="AL736" s="52"/>
      <c r="AM736" s="52"/>
      <c r="AN736" s="52"/>
      <c r="AO736" s="52"/>
      <c r="AP736" s="53"/>
      <c r="AQ736" s="53"/>
    </row>
    <row r="737" spans="3:43" s="8" customFormat="1" x14ac:dyDescent="0.2">
      <c r="C737" s="51"/>
      <c r="D737" s="52"/>
      <c r="E737" s="52"/>
      <c r="F737" s="52"/>
      <c r="G737" s="52"/>
      <c r="H737" s="52"/>
      <c r="I737" s="52"/>
      <c r="J737" s="52"/>
      <c r="K737" s="52"/>
      <c r="L737" s="52"/>
      <c r="M737" s="52"/>
      <c r="N737" s="52"/>
      <c r="O737" s="52"/>
      <c r="P737" s="52"/>
      <c r="Q737" s="52"/>
      <c r="R737" s="52"/>
      <c r="S737" s="52"/>
      <c r="T737" s="52"/>
      <c r="U737" s="52"/>
      <c r="V737" s="52"/>
      <c r="W737" s="52"/>
      <c r="X737" s="52"/>
      <c r="Y737" s="52"/>
      <c r="Z737" s="52"/>
      <c r="AA737" s="52"/>
      <c r="AB737" s="52"/>
      <c r="AC737" s="52"/>
      <c r="AD737" s="52"/>
      <c r="AE737" s="52"/>
      <c r="AF737" s="52"/>
      <c r="AG737" s="52"/>
      <c r="AH737" s="52"/>
      <c r="AI737" s="52"/>
      <c r="AJ737" s="52"/>
      <c r="AK737" s="52"/>
      <c r="AL737" s="52"/>
      <c r="AM737" s="52"/>
      <c r="AN737" s="52"/>
      <c r="AO737" s="52"/>
      <c r="AP737" s="53"/>
      <c r="AQ737" s="53"/>
    </row>
    <row r="738" spans="3:43" s="8" customFormat="1" x14ac:dyDescent="0.2">
      <c r="C738" s="51"/>
      <c r="D738" s="52"/>
      <c r="E738" s="52"/>
      <c r="F738" s="52"/>
      <c r="G738" s="52"/>
      <c r="H738" s="52"/>
      <c r="I738" s="52"/>
      <c r="J738" s="52"/>
      <c r="K738" s="52"/>
      <c r="L738" s="52"/>
      <c r="M738" s="52"/>
      <c r="N738" s="52"/>
      <c r="O738" s="52"/>
      <c r="P738" s="52"/>
      <c r="Q738" s="52"/>
      <c r="R738" s="52"/>
      <c r="S738" s="52"/>
      <c r="T738" s="52"/>
      <c r="U738" s="52"/>
      <c r="V738" s="52"/>
      <c r="W738" s="52"/>
      <c r="X738" s="52"/>
      <c r="Y738" s="52"/>
      <c r="Z738" s="52"/>
      <c r="AA738" s="52"/>
      <c r="AB738" s="52"/>
      <c r="AC738" s="52"/>
      <c r="AD738" s="52"/>
      <c r="AE738" s="52"/>
      <c r="AF738" s="52"/>
      <c r="AG738" s="52"/>
      <c r="AH738" s="52"/>
      <c r="AI738" s="52"/>
      <c r="AJ738" s="52"/>
      <c r="AK738" s="52"/>
      <c r="AL738" s="52"/>
      <c r="AM738" s="52"/>
      <c r="AN738" s="52"/>
      <c r="AO738" s="52"/>
      <c r="AP738" s="53"/>
      <c r="AQ738" s="53"/>
    </row>
    <row r="739" spans="3:43" s="8" customFormat="1" x14ac:dyDescent="0.2">
      <c r="C739" s="51"/>
      <c r="D739" s="52"/>
      <c r="E739" s="52"/>
      <c r="F739" s="52"/>
      <c r="G739" s="52"/>
      <c r="H739" s="52"/>
      <c r="I739" s="52"/>
      <c r="J739" s="52"/>
      <c r="K739" s="52"/>
      <c r="L739" s="52"/>
      <c r="M739" s="52"/>
      <c r="N739" s="52"/>
      <c r="O739" s="52"/>
      <c r="P739" s="52"/>
      <c r="Q739" s="52"/>
      <c r="R739" s="52"/>
      <c r="S739" s="52"/>
      <c r="T739" s="52"/>
      <c r="U739" s="52"/>
      <c r="V739" s="52"/>
      <c r="W739" s="52"/>
      <c r="X739" s="52"/>
      <c r="Y739" s="52"/>
      <c r="Z739" s="52"/>
      <c r="AA739" s="52"/>
      <c r="AB739" s="52"/>
      <c r="AC739" s="52"/>
      <c r="AD739" s="52"/>
      <c r="AE739" s="52"/>
      <c r="AF739" s="52"/>
      <c r="AG739" s="52"/>
      <c r="AH739" s="52"/>
      <c r="AI739" s="52"/>
      <c r="AJ739" s="52"/>
      <c r="AK739" s="52"/>
      <c r="AL739" s="52"/>
      <c r="AM739" s="52"/>
      <c r="AN739" s="52"/>
      <c r="AO739" s="52"/>
      <c r="AP739" s="53"/>
      <c r="AQ739" s="53"/>
    </row>
    <row r="740" spans="3:43" s="8" customFormat="1" x14ac:dyDescent="0.2">
      <c r="C740" s="51"/>
      <c r="D740" s="52"/>
      <c r="E740" s="52"/>
      <c r="F740" s="52"/>
      <c r="G740" s="52"/>
      <c r="H740" s="52"/>
      <c r="I740" s="52"/>
      <c r="J740" s="52"/>
      <c r="K740" s="52"/>
      <c r="L740" s="52"/>
      <c r="M740" s="52"/>
      <c r="N740" s="52"/>
      <c r="O740" s="52"/>
      <c r="P740" s="52"/>
      <c r="Q740" s="52"/>
      <c r="R740" s="52"/>
      <c r="S740" s="52"/>
      <c r="T740" s="52"/>
      <c r="U740" s="52"/>
      <c r="V740" s="52"/>
      <c r="W740" s="52"/>
      <c r="X740" s="52"/>
      <c r="Y740" s="52"/>
      <c r="Z740" s="52"/>
      <c r="AA740" s="52"/>
      <c r="AB740" s="52"/>
      <c r="AC740" s="52"/>
      <c r="AD740" s="52"/>
      <c r="AE740" s="52"/>
      <c r="AF740" s="52"/>
      <c r="AG740" s="52"/>
      <c r="AH740" s="52"/>
      <c r="AI740" s="52"/>
      <c r="AJ740" s="52"/>
      <c r="AK740" s="52"/>
      <c r="AL740" s="52"/>
      <c r="AM740" s="52"/>
      <c r="AN740" s="52"/>
      <c r="AO740" s="52"/>
      <c r="AP740" s="53"/>
      <c r="AQ740" s="53"/>
    </row>
    <row r="741" spans="3:43" s="8" customFormat="1" x14ac:dyDescent="0.2">
      <c r="C741" s="51"/>
      <c r="D741" s="52"/>
      <c r="E741" s="52"/>
      <c r="F741" s="52"/>
      <c r="G741" s="52"/>
      <c r="H741" s="52"/>
      <c r="I741" s="52"/>
      <c r="J741" s="52"/>
      <c r="K741" s="52"/>
      <c r="L741" s="52"/>
      <c r="M741" s="52"/>
      <c r="N741" s="52"/>
      <c r="O741" s="52"/>
      <c r="P741" s="52"/>
      <c r="Q741" s="52"/>
      <c r="R741" s="52"/>
      <c r="S741" s="52"/>
      <c r="T741" s="52"/>
      <c r="U741" s="52"/>
      <c r="V741" s="52"/>
      <c r="W741" s="52"/>
      <c r="X741" s="52"/>
      <c r="Y741" s="52"/>
      <c r="Z741" s="52"/>
      <c r="AA741" s="52"/>
      <c r="AB741" s="52"/>
      <c r="AC741" s="52"/>
      <c r="AD741" s="52"/>
      <c r="AE741" s="52"/>
      <c r="AF741" s="52"/>
      <c r="AG741" s="52"/>
      <c r="AH741" s="52"/>
      <c r="AI741" s="52"/>
      <c r="AJ741" s="52"/>
      <c r="AK741" s="52"/>
      <c r="AL741" s="52"/>
      <c r="AM741" s="52"/>
      <c r="AN741" s="52"/>
      <c r="AO741" s="52"/>
      <c r="AP741" s="53"/>
      <c r="AQ741" s="53"/>
    </row>
    <row r="742" spans="3:43" s="8" customFormat="1" x14ac:dyDescent="0.2">
      <c r="C742" s="51"/>
      <c r="D742" s="52"/>
      <c r="E742" s="52"/>
      <c r="F742" s="52"/>
      <c r="G742" s="52"/>
      <c r="H742" s="52"/>
      <c r="I742" s="52"/>
      <c r="J742" s="52"/>
      <c r="K742" s="52"/>
      <c r="L742" s="52"/>
      <c r="M742" s="52"/>
      <c r="N742" s="52"/>
      <c r="O742" s="52"/>
      <c r="P742" s="52"/>
      <c r="Q742" s="52"/>
      <c r="R742" s="52"/>
      <c r="S742" s="52"/>
      <c r="T742" s="52"/>
      <c r="U742" s="52"/>
      <c r="V742" s="52"/>
      <c r="W742" s="52"/>
      <c r="X742" s="52"/>
      <c r="Y742" s="52"/>
      <c r="Z742" s="52"/>
      <c r="AA742" s="52"/>
      <c r="AB742" s="52"/>
      <c r="AC742" s="52"/>
      <c r="AD742" s="52"/>
      <c r="AE742" s="52"/>
      <c r="AF742" s="52"/>
      <c r="AG742" s="52"/>
      <c r="AH742" s="52"/>
      <c r="AI742" s="52"/>
      <c r="AJ742" s="52"/>
      <c r="AK742" s="52"/>
      <c r="AL742" s="52"/>
      <c r="AM742" s="52"/>
      <c r="AN742" s="52"/>
      <c r="AO742" s="52"/>
      <c r="AP742" s="53"/>
      <c r="AQ742" s="53"/>
    </row>
    <row r="743" spans="3:43" s="8" customFormat="1" x14ac:dyDescent="0.2">
      <c r="C743" s="51"/>
      <c r="D743" s="52"/>
      <c r="E743" s="52"/>
      <c r="F743" s="52"/>
      <c r="G743" s="52"/>
      <c r="H743" s="52"/>
      <c r="I743" s="52"/>
      <c r="J743" s="52"/>
      <c r="K743" s="52"/>
      <c r="L743" s="52"/>
      <c r="M743" s="52"/>
      <c r="N743" s="52"/>
      <c r="O743" s="52"/>
      <c r="P743" s="52"/>
      <c r="Q743" s="52"/>
      <c r="R743" s="52"/>
      <c r="S743" s="52"/>
      <c r="T743" s="52"/>
      <c r="U743" s="52"/>
      <c r="V743" s="52"/>
      <c r="W743" s="52"/>
      <c r="X743" s="52"/>
      <c r="Y743" s="52"/>
      <c r="Z743" s="52"/>
      <c r="AA743" s="52"/>
      <c r="AB743" s="52"/>
      <c r="AC743" s="52"/>
      <c r="AD743" s="52"/>
      <c r="AE743" s="52"/>
      <c r="AF743" s="52"/>
      <c r="AG743" s="52"/>
      <c r="AH743" s="52"/>
      <c r="AI743" s="52"/>
      <c r="AJ743" s="52"/>
      <c r="AK743" s="52"/>
      <c r="AL743" s="52"/>
      <c r="AM743" s="52"/>
      <c r="AN743" s="52"/>
      <c r="AO743" s="52"/>
      <c r="AP743" s="53"/>
      <c r="AQ743" s="53"/>
    </row>
    <row r="744" spans="3:43" s="8" customFormat="1" x14ac:dyDescent="0.2">
      <c r="C744" s="51"/>
      <c r="D744" s="52"/>
      <c r="E744" s="52"/>
      <c r="F744" s="52"/>
      <c r="G744" s="52"/>
      <c r="H744" s="52"/>
      <c r="I744" s="52"/>
      <c r="J744" s="52"/>
      <c r="K744" s="52"/>
      <c r="L744" s="52"/>
      <c r="M744" s="52"/>
      <c r="N744" s="52"/>
      <c r="O744" s="52"/>
      <c r="P744" s="52"/>
      <c r="Q744" s="52"/>
      <c r="R744" s="52"/>
      <c r="S744" s="52"/>
      <c r="T744" s="52"/>
      <c r="U744" s="52"/>
      <c r="V744" s="52"/>
      <c r="W744" s="52"/>
      <c r="X744" s="52"/>
      <c r="Y744" s="52"/>
      <c r="Z744" s="52"/>
      <c r="AA744" s="52"/>
      <c r="AB744" s="52"/>
      <c r="AC744" s="52"/>
      <c r="AD744" s="52"/>
      <c r="AE744" s="52"/>
      <c r="AF744" s="52"/>
      <c r="AG744" s="52"/>
      <c r="AH744" s="52"/>
      <c r="AI744" s="52"/>
      <c r="AJ744" s="52"/>
      <c r="AK744" s="52"/>
      <c r="AL744" s="52"/>
      <c r="AM744" s="52"/>
      <c r="AN744" s="52"/>
      <c r="AO744" s="52"/>
      <c r="AP744" s="53"/>
      <c r="AQ744" s="53"/>
    </row>
    <row r="745" spans="3:43" s="8" customFormat="1" x14ac:dyDescent="0.2">
      <c r="C745" s="51"/>
      <c r="D745" s="52"/>
      <c r="E745" s="52"/>
      <c r="F745" s="52"/>
      <c r="G745" s="52"/>
      <c r="H745" s="52"/>
      <c r="I745" s="52"/>
      <c r="J745" s="52"/>
      <c r="K745" s="52"/>
      <c r="L745" s="52"/>
      <c r="M745" s="52"/>
      <c r="N745" s="52"/>
      <c r="O745" s="52"/>
      <c r="P745" s="52"/>
      <c r="Q745" s="52"/>
      <c r="R745" s="52"/>
      <c r="S745" s="52"/>
      <c r="T745" s="52"/>
      <c r="U745" s="52"/>
      <c r="V745" s="52"/>
      <c r="W745" s="52"/>
      <c r="X745" s="52"/>
      <c r="Y745" s="52"/>
      <c r="Z745" s="52"/>
      <c r="AA745" s="52"/>
      <c r="AB745" s="52"/>
      <c r="AC745" s="52"/>
      <c r="AD745" s="52"/>
      <c r="AE745" s="52"/>
      <c r="AF745" s="52"/>
      <c r="AG745" s="52"/>
      <c r="AH745" s="52"/>
      <c r="AI745" s="52"/>
      <c r="AJ745" s="52"/>
      <c r="AK745" s="52"/>
      <c r="AL745" s="52"/>
      <c r="AM745" s="52"/>
      <c r="AN745" s="52"/>
      <c r="AO745" s="52"/>
      <c r="AP745" s="53"/>
      <c r="AQ745" s="53"/>
    </row>
    <row r="746" spans="3:43" s="8" customFormat="1" x14ac:dyDescent="0.2">
      <c r="C746" s="51"/>
      <c r="D746" s="52"/>
      <c r="E746" s="52"/>
      <c r="F746" s="52"/>
      <c r="G746" s="52"/>
      <c r="H746" s="52"/>
      <c r="I746" s="52"/>
      <c r="J746" s="52"/>
      <c r="K746" s="52"/>
      <c r="L746" s="52"/>
      <c r="M746" s="52"/>
      <c r="N746" s="52"/>
      <c r="O746" s="52"/>
      <c r="P746" s="52"/>
      <c r="Q746" s="52"/>
      <c r="R746" s="52"/>
      <c r="S746" s="52"/>
      <c r="T746" s="52"/>
      <c r="U746" s="52"/>
      <c r="V746" s="52"/>
      <c r="W746" s="52"/>
      <c r="X746" s="52"/>
      <c r="Y746" s="52"/>
      <c r="Z746" s="52"/>
      <c r="AA746" s="52"/>
      <c r="AB746" s="52"/>
      <c r="AC746" s="52"/>
      <c r="AD746" s="52"/>
      <c r="AE746" s="52"/>
      <c r="AF746" s="52"/>
      <c r="AG746" s="52"/>
      <c r="AH746" s="52"/>
      <c r="AI746" s="52"/>
      <c r="AJ746" s="52"/>
      <c r="AK746" s="52"/>
      <c r="AL746" s="52"/>
      <c r="AM746" s="52"/>
      <c r="AN746" s="52"/>
      <c r="AO746" s="52"/>
      <c r="AP746" s="53"/>
      <c r="AQ746" s="53"/>
    </row>
    <row r="747" spans="3:43" s="8" customFormat="1" x14ac:dyDescent="0.2">
      <c r="C747" s="51"/>
      <c r="D747" s="52"/>
      <c r="E747" s="52"/>
      <c r="F747" s="52"/>
      <c r="G747" s="52"/>
      <c r="H747" s="52"/>
      <c r="I747" s="52"/>
      <c r="J747" s="52"/>
      <c r="K747" s="52"/>
      <c r="L747" s="52"/>
      <c r="M747" s="52"/>
      <c r="N747" s="52"/>
      <c r="O747" s="52"/>
      <c r="P747" s="52"/>
      <c r="Q747" s="52"/>
      <c r="R747" s="52"/>
      <c r="S747" s="52"/>
      <c r="T747" s="52"/>
      <c r="U747" s="52"/>
      <c r="V747" s="52"/>
      <c r="W747" s="52"/>
      <c r="X747" s="52"/>
      <c r="Y747" s="52"/>
      <c r="Z747" s="52"/>
      <c r="AA747" s="52"/>
      <c r="AB747" s="52"/>
      <c r="AC747" s="52"/>
      <c r="AD747" s="52"/>
      <c r="AE747" s="52"/>
      <c r="AF747" s="52"/>
      <c r="AG747" s="52"/>
      <c r="AH747" s="52"/>
      <c r="AI747" s="52"/>
      <c r="AJ747" s="52"/>
      <c r="AK747" s="52"/>
      <c r="AL747" s="52"/>
      <c r="AM747" s="52"/>
      <c r="AN747" s="52"/>
      <c r="AO747" s="52"/>
      <c r="AP747" s="53"/>
      <c r="AQ747" s="53"/>
    </row>
    <row r="748" spans="3:43" s="8" customFormat="1" x14ac:dyDescent="0.2">
      <c r="C748" s="51"/>
      <c r="D748" s="52"/>
      <c r="E748" s="52"/>
      <c r="F748" s="52"/>
      <c r="G748" s="52"/>
      <c r="H748" s="52"/>
      <c r="I748" s="52"/>
      <c r="J748" s="52"/>
      <c r="K748" s="52"/>
      <c r="L748" s="52"/>
      <c r="M748" s="52"/>
      <c r="N748" s="52"/>
      <c r="O748" s="52"/>
      <c r="P748" s="52"/>
      <c r="Q748" s="52"/>
      <c r="R748" s="52"/>
      <c r="S748" s="52"/>
      <c r="T748" s="52"/>
      <c r="U748" s="52"/>
      <c r="V748" s="52"/>
      <c r="W748" s="52"/>
      <c r="X748" s="52"/>
      <c r="Y748" s="52"/>
      <c r="Z748" s="52"/>
      <c r="AA748" s="52"/>
      <c r="AB748" s="52"/>
      <c r="AC748" s="52"/>
      <c r="AD748" s="52"/>
      <c r="AE748" s="52"/>
      <c r="AF748" s="52"/>
      <c r="AG748" s="52"/>
      <c r="AH748" s="52"/>
      <c r="AI748" s="52"/>
      <c r="AJ748" s="52"/>
      <c r="AK748" s="52"/>
      <c r="AL748" s="52"/>
      <c r="AM748" s="52"/>
      <c r="AN748" s="52"/>
      <c r="AO748" s="52"/>
      <c r="AP748" s="53"/>
      <c r="AQ748" s="53"/>
    </row>
    <row r="749" spans="3:43" s="8" customFormat="1" x14ac:dyDescent="0.2">
      <c r="C749" s="51"/>
      <c r="D749" s="52"/>
      <c r="E749" s="52"/>
      <c r="F749" s="52"/>
      <c r="G749" s="52"/>
      <c r="H749" s="52"/>
      <c r="I749" s="52"/>
      <c r="J749" s="52"/>
      <c r="K749" s="52"/>
      <c r="L749" s="52"/>
      <c r="M749" s="52"/>
      <c r="N749" s="52"/>
      <c r="O749" s="52"/>
      <c r="P749" s="52"/>
      <c r="Q749" s="52"/>
      <c r="R749" s="52"/>
      <c r="S749" s="52"/>
      <c r="T749" s="52"/>
      <c r="U749" s="52"/>
      <c r="V749" s="52"/>
      <c r="W749" s="52"/>
      <c r="X749" s="52"/>
      <c r="Y749" s="52"/>
      <c r="Z749" s="52"/>
      <c r="AA749" s="52"/>
      <c r="AB749" s="52"/>
      <c r="AC749" s="52"/>
      <c r="AD749" s="52"/>
      <c r="AE749" s="52"/>
      <c r="AF749" s="52"/>
      <c r="AG749" s="52"/>
      <c r="AH749" s="52"/>
      <c r="AI749" s="52"/>
      <c r="AJ749" s="52"/>
      <c r="AK749" s="52"/>
      <c r="AL749" s="52"/>
      <c r="AM749" s="52"/>
      <c r="AN749" s="52"/>
      <c r="AO749" s="52"/>
      <c r="AP749" s="53"/>
      <c r="AQ749" s="53"/>
    </row>
    <row r="750" spans="3:43" s="8" customFormat="1" x14ac:dyDescent="0.2">
      <c r="C750" s="51"/>
      <c r="D750" s="52"/>
      <c r="E750" s="52"/>
      <c r="F750" s="52"/>
      <c r="G750" s="52"/>
      <c r="H750" s="52"/>
      <c r="I750" s="52"/>
      <c r="J750" s="52"/>
      <c r="K750" s="52"/>
      <c r="L750" s="52"/>
      <c r="M750" s="52"/>
      <c r="N750" s="52"/>
      <c r="O750" s="52"/>
      <c r="P750" s="52"/>
      <c r="Q750" s="52"/>
      <c r="R750" s="52"/>
      <c r="S750" s="52"/>
      <c r="T750" s="52"/>
      <c r="U750" s="52"/>
      <c r="V750" s="52"/>
      <c r="W750" s="52"/>
      <c r="X750" s="52"/>
      <c r="Y750" s="52"/>
      <c r="Z750" s="52"/>
      <c r="AA750" s="52"/>
      <c r="AB750" s="52"/>
      <c r="AC750" s="52"/>
      <c r="AD750" s="52"/>
      <c r="AE750" s="52"/>
      <c r="AF750" s="52"/>
      <c r="AG750" s="52"/>
      <c r="AH750" s="52"/>
      <c r="AI750" s="52"/>
      <c r="AJ750" s="52"/>
      <c r="AK750" s="52"/>
      <c r="AL750" s="52"/>
      <c r="AM750" s="52"/>
      <c r="AN750" s="52"/>
      <c r="AO750" s="52"/>
      <c r="AP750" s="53"/>
      <c r="AQ750" s="53"/>
    </row>
    <row r="751" spans="3:43" s="8" customFormat="1" x14ac:dyDescent="0.2">
      <c r="C751" s="51"/>
      <c r="D751" s="52"/>
      <c r="E751" s="52"/>
      <c r="F751" s="52"/>
      <c r="G751" s="52"/>
      <c r="H751" s="52"/>
      <c r="I751" s="52"/>
      <c r="J751" s="52"/>
      <c r="K751" s="52"/>
      <c r="L751" s="52"/>
      <c r="M751" s="52"/>
      <c r="N751" s="52"/>
      <c r="O751" s="52"/>
      <c r="P751" s="52"/>
      <c r="Q751" s="52"/>
      <c r="R751" s="52"/>
      <c r="S751" s="52"/>
      <c r="T751" s="52"/>
      <c r="U751" s="52"/>
      <c r="V751" s="52"/>
      <c r="W751" s="52"/>
      <c r="X751" s="52"/>
      <c r="Y751" s="52"/>
      <c r="Z751" s="52"/>
      <c r="AA751" s="52"/>
      <c r="AB751" s="52"/>
      <c r="AC751" s="52"/>
      <c r="AD751" s="52"/>
      <c r="AE751" s="52"/>
      <c r="AF751" s="52"/>
      <c r="AG751" s="52"/>
      <c r="AH751" s="52"/>
      <c r="AI751" s="52"/>
      <c r="AJ751" s="52"/>
      <c r="AK751" s="52"/>
      <c r="AL751" s="52"/>
      <c r="AM751" s="52"/>
      <c r="AN751" s="52"/>
      <c r="AO751" s="52"/>
      <c r="AP751" s="53"/>
      <c r="AQ751" s="53"/>
    </row>
    <row r="752" spans="3:43" s="8" customFormat="1" x14ac:dyDescent="0.2">
      <c r="C752" s="51"/>
      <c r="D752" s="52"/>
      <c r="E752" s="52"/>
      <c r="F752" s="52"/>
      <c r="G752" s="52"/>
      <c r="H752" s="52"/>
      <c r="I752" s="52"/>
      <c r="J752" s="52"/>
      <c r="K752" s="52"/>
      <c r="L752" s="52"/>
      <c r="M752" s="52"/>
      <c r="N752" s="52"/>
      <c r="O752" s="52"/>
      <c r="P752" s="52"/>
      <c r="Q752" s="52"/>
      <c r="R752" s="52"/>
      <c r="S752" s="52"/>
      <c r="T752" s="52"/>
      <c r="U752" s="52"/>
      <c r="V752" s="52"/>
      <c r="W752" s="52"/>
      <c r="X752" s="52"/>
      <c r="Y752" s="52"/>
      <c r="Z752" s="52"/>
      <c r="AA752" s="52"/>
      <c r="AB752" s="52"/>
      <c r="AC752" s="52"/>
      <c r="AD752" s="52"/>
      <c r="AE752" s="52"/>
      <c r="AF752" s="52"/>
      <c r="AG752" s="52"/>
      <c r="AH752" s="52"/>
      <c r="AI752" s="52"/>
      <c r="AJ752" s="52"/>
      <c r="AK752" s="52"/>
      <c r="AL752" s="52"/>
      <c r="AM752" s="52"/>
      <c r="AN752" s="52"/>
      <c r="AO752" s="52"/>
      <c r="AP752" s="53"/>
      <c r="AQ752" s="53"/>
    </row>
    <row r="753" spans="3:43" s="8" customFormat="1" x14ac:dyDescent="0.2">
      <c r="C753" s="51"/>
      <c r="D753" s="52"/>
      <c r="E753" s="52"/>
      <c r="F753" s="52"/>
      <c r="G753" s="52"/>
      <c r="H753" s="52"/>
      <c r="I753" s="52"/>
      <c r="J753" s="52"/>
      <c r="K753" s="52"/>
      <c r="L753" s="52"/>
      <c r="M753" s="52"/>
      <c r="N753" s="52"/>
      <c r="O753" s="52"/>
      <c r="P753" s="52"/>
      <c r="Q753" s="52"/>
      <c r="R753" s="52"/>
      <c r="S753" s="52"/>
      <c r="T753" s="52"/>
      <c r="U753" s="52"/>
      <c r="V753" s="52"/>
      <c r="W753" s="52"/>
      <c r="X753" s="52"/>
      <c r="Y753" s="52"/>
      <c r="Z753" s="52"/>
      <c r="AA753" s="52"/>
      <c r="AB753" s="52"/>
      <c r="AC753" s="52"/>
      <c r="AD753" s="52"/>
      <c r="AE753" s="52"/>
      <c r="AF753" s="52"/>
      <c r="AG753" s="52"/>
      <c r="AH753" s="52"/>
      <c r="AI753" s="52"/>
      <c r="AJ753" s="52"/>
      <c r="AK753" s="52"/>
      <c r="AL753" s="52"/>
      <c r="AM753" s="52"/>
      <c r="AN753" s="52"/>
      <c r="AO753" s="52"/>
      <c r="AP753" s="53"/>
      <c r="AQ753" s="53"/>
    </row>
    <row r="754" spans="3:43" s="8" customFormat="1" x14ac:dyDescent="0.2">
      <c r="C754" s="51"/>
      <c r="D754" s="52"/>
      <c r="E754" s="52"/>
      <c r="F754" s="52"/>
      <c r="G754" s="52"/>
      <c r="H754" s="52"/>
      <c r="I754" s="52"/>
      <c r="J754" s="52"/>
      <c r="K754" s="52"/>
      <c r="L754" s="52"/>
      <c r="M754" s="52"/>
      <c r="N754" s="52"/>
      <c r="O754" s="52"/>
      <c r="P754" s="52"/>
      <c r="Q754" s="52"/>
      <c r="R754" s="52"/>
      <c r="S754" s="52"/>
      <c r="T754" s="52"/>
      <c r="U754" s="52"/>
      <c r="V754" s="52"/>
      <c r="W754" s="52"/>
      <c r="X754" s="52"/>
      <c r="Y754" s="52"/>
      <c r="Z754" s="52"/>
      <c r="AA754" s="52"/>
      <c r="AB754" s="52"/>
      <c r="AC754" s="52"/>
      <c r="AD754" s="52"/>
      <c r="AE754" s="52"/>
      <c r="AF754" s="52"/>
      <c r="AG754" s="52"/>
      <c r="AH754" s="52"/>
      <c r="AI754" s="52"/>
      <c r="AJ754" s="52"/>
      <c r="AK754" s="52"/>
      <c r="AL754" s="52"/>
      <c r="AM754" s="52"/>
      <c r="AN754" s="52"/>
      <c r="AO754" s="52"/>
      <c r="AP754" s="53"/>
      <c r="AQ754" s="53"/>
    </row>
    <row r="755" spans="3:43" s="8" customFormat="1" x14ac:dyDescent="0.2">
      <c r="C755" s="51"/>
      <c r="D755" s="52"/>
      <c r="E755" s="52"/>
      <c r="F755" s="52"/>
      <c r="G755" s="52"/>
      <c r="H755" s="52"/>
      <c r="I755" s="52"/>
      <c r="J755" s="52"/>
      <c r="K755" s="52"/>
      <c r="L755" s="52"/>
      <c r="M755" s="52"/>
      <c r="N755" s="52"/>
      <c r="O755" s="52"/>
      <c r="P755" s="52"/>
      <c r="Q755" s="52"/>
      <c r="R755" s="52"/>
      <c r="S755" s="52"/>
      <c r="T755" s="52"/>
      <c r="U755" s="52"/>
      <c r="V755" s="52"/>
      <c r="W755" s="52"/>
      <c r="X755" s="52"/>
      <c r="Y755" s="52"/>
      <c r="Z755" s="52"/>
      <c r="AA755" s="52"/>
      <c r="AB755" s="52"/>
      <c r="AC755" s="52"/>
      <c r="AD755" s="52"/>
      <c r="AE755" s="52"/>
      <c r="AF755" s="52"/>
      <c r="AG755" s="52"/>
      <c r="AH755" s="52"/>
      <c r="AI755" s="52"/>
      <c r="AJ755" s="52"/>
      <c r="AK755" s="52"/>
      <c r="AL755" s="52"/>
      <c r="AM755" s="52"/>
      <c r="AN755" s="52"/>
      <c r="AO755" s="52"/>
      <c r="AP755" s="53"/>
      <c r="AQ755" s="53"/>
    </row>
    <row r="756" spans="3:43" s="8" customFormat="1" x14ac:dyDescent="0.2">
      <c r="C756" s="51"/>
      <c r="D756" s="52"/>
      <c r="E756" s="52"/>
      <c r="F756" s="52"/>
      <c r="G756" s="52"/>
      <c r="H756" s="52"/>
      <c r="I756" s="52"/>
      <c r="J756" s="52"/>
      <c r="K756" s="52"/>
      <c r="L756" s="52"/>
      <c r="M756" s="52"/>
      <c r="N756" s="52"/>
      <c r="O756" s="52"/>
      <c r="P756" s="52"/>
      <c r="Q756" s="52"/>
      <c r="R756" s="52"/>
      <c r="S756" s="52"/>
      <c r="T756" s="52"/>
      <c r="U756" s="52"/>
      <c r="V756" s="52"/>
      <c r="W756" s="52"/>
      <c r="X756" s="52"/>
      <c r="Y756" s="52"/>
      <c r="Z756" s="52"/>
      <c r="AA756" s="52"/>
      <c r="AB756" s="52"/>
      <c r="AC756" s="52"/>
      <c r="AD756" s="52"/>
      <c r="AE756" s="52"/>
      <c r="AF756" s="52"/>
      <c r="AG756" s="52"/>
      <c r="AH756" s="52"/>
      <c r="AI756" s="52"/>
      <c r="AJ756" s="52"/>
      <c r="AK756" s="52"/>
      <c r="AL756" s="52"/>
      <c r="AM756" s="52"/>
      <c r="AN756" s="52"/>
      <c r="AO756" s="52"/>
      <c r="AP756" s="53"/>
      <c r="AQ756" s="53"/>
    </row>
    <row r="757" spans="3:43" s="8" customFormat="1" x14ac:dyDescent="0.2">
      <c r="C757" s="51"/>
      <c r="D757" s="52"/>
      <c r="E757" s="52"/>
      <c r="F757" s="52"/>
      <c r="G757" s="52"/>
      <c r="H757" s="52"/>
      <c r="I757" s="52"/>
      <c r="J757" s="52"/>
      <c r="K757" s="52"/>
      <c r="L757" s="52"/>
      <c r="M757" s="52"/>
      <c r="N757" s="52"/>
      <c r="O757" s="52"/>
      <c r="P757" s="52"/>
      <c r="Q757" s="52"/>
      <c r="R757" s="52"/>
      <c r="S757" s="52"/>
      <c r="T757" s="52"/>
      <c r="U757" s="52"/>
      <c r="V757" s="52"/>
      <c r="W757" s="52"/>
      <c r="X757" s="52"/>
      <c r="Y757" s="52"/>
      <c r="Z757" s="52"/>
      <c r="AA757" s="52"/>
      <c r="AB757" s="52"/>
      <c r="AC757" s="52"/>
      <c r="AD757" s="52"/>
      <c r="AE757" s="52"/>
      <c r="AF757" s="52"/>
      <c r="AG757" s="52"/>
      <c r="AH757" s="52"/>
      <c r="AI757" s="52"/>
      <c r="AJ757" s="52"/>
      <c r="AK757" s="52"/>
      <c r="AL757" s="52"/>
      <c r="AM757" s="52"/>
      <c r="AN757" s="52"/>
      <c r="AO757" s="52"/>
      <c r="AP757" s="53"/>
      <c r="AQ757" s="53"/>
    </row>
    <row r="758" spans="3:43" s="8" customFormat="1" x14ac:dyDescent="0.2">
      <c r="C758" s="51"/>
      <c r="D758" s="52"/>
      <c r="E758" s="52"/>
      <c r="F758" s="52"/>
      <c r="G758" s="52"/>
      <c r="H758" s="52"/>
      <c r="I758" s="52"/>
      <c r="J758" s="52"/>
      <c r="K758" s="52"/>
      <c r="L758" s="52"/>
      <c r="M758" s="52"/>
      <c r="N758" s="52"/>
      <c r="O758" s="52"/>
      <c r="P758" s="52"/>
      <c r="Q758" s="52"/>
      <c r="R758" s="52"/>
      <c r="S758" s="52"/>
      <c r="T758" s="52"/>
      <c r="U758" s="52"/>
      <c r="V758" s="52"/>
      <c r="W758" s="52"/>
      <c r="X758" s="52"/>
      <c r="Y758" s="52"/>
      <c r="Z758" s="52"/>
      <c r="AA758" s="52"/>
      <c r="AB758" s="52"/>
      <c r="AC758" s="52"/>
      <c r="AD758" s="52"/>
      <c r="AE758" s="52"/>
      <c r="AF758" s="52"/>
      <c r="AG758" s="52"/>
      <c r="AH758" s="52"/>
      <c r="AI758" s="52"/>
      <c r="AJ758" s="52"/>
      <c r="AK758" s="52"/>
      <c r="AL758" s="52"/>
      <c r="AM758" s="52"/>
      <c r="AN758" s="52"/>
      <c r="AO758" s="52"/>
      <c r="AP758" s="53"/>
      <c r="AQ758" s="53"/>
    </row>
    <row r="759" spans="3:43" s="8" customFormat="1" x14ac:dyDescent="0.2">
      <c r="C759" s="51"/>
      <c r="D759" s="52"/>
      <c r="E759" s="52"/>
      <c r="F759" s="52"/>
      <c r="G759" s="52"/>
      <c r="H759" s="52"/>
      <c r="I759" s="52"/>
      <c r="J759" s="52"/>
      <c r="K759" s="52"/>
      <c r="L759" s="52"/>
      <c r="M759" s="52"/>
      <c r="N759" s="52"/>
      <c r="O759" s="52"/>
      <c r="P759" s="52"/>
      <c r="Q759" s="52"/>
      <c r="R759" s="52"/>
      <c r="S759" s="52"/>
      <c r="T759" s="52"/>
      <c r="U759" s="52"/>
      <c r="V759" s="52"/>
      <c r="W759" s="52"/>
      <c r="X759" s="52"/>
      <c r="Y759" s="52"/>
      <c r="Z759" s="52"/>
      <c r="AA759" s="52"/>
      <c r="AB759" s="52"/>
      <c r="AC759" s="52"/>
      <c r="AD759" s="52"/>
      <c r="AE759" s="52"/>
      <c r="AF759" s="52"/>
      <c r="AG759" s="52"/>
      <c r="AH759" s="52"/>
      <c r="AI759" s="52"/>
      <c r="AJ759" s="52"/>
      <c r="AK759" s="52"/>
      <c r="AL759" s="52"/>
      <c r="AM759" s="52"/>
      <c r="AN759" s="52"/>
      <c r="AO759" s="52"/>
      <c r="AP759" s="53"/>
      <c r="AQ759" s="53"/>
    </row>
    <row r="760" spans="3:43" s="8" customFormat="1" x14ac:dyDescent="0.2">
      <c r="C760" s="51"/>
      <c r="D760" s="52"/>
      <c r="E760" s="52"/>
      <c r="F760" s="52"/>
      <c r="G760" s="52"/>
      <c r="H760" s="52"/>
      <c r="I760" s="52"/>
      <c r="J760" s="52"/>
      <c r="K760" s="52"/>
      <c r="L760" s="52"/>
      <c r="M760" s="52"/>
      <c r="N760" s="52"/>
      <c r="O760" s="52"/>
      <c r="P760" s="52"/>
      <c r="Q760" s="52"/>
      <c r="R760" s="52"/>
      <c r="S760" s="52"/>
      <c r="T760" s="52"/>
      <c r="U760" s="52"/>
      <c r="V760" s="52"/>
      <c r="W760" s="52"/>
      <c r="X760" s="52"/>
      <c r="Y760" s="52"/>
      <c r="Z760" s="52"/>
      <c r="AA760" s="52"/>
      <c r="AB760" s="52"/>
      <c r="AC760" s="52"/>
      <c r="AD760" s="52"/>
      <c r="AE760" s="52"/>
      <c r="AF760" s="52"/>
      <c r="AG760" s="52"/>
      <c r="AH760" s="52"/>
      <c r="AI760" s="52"/>
      <c r="AJ760" s="52"/>
      <c r="AK760" s="52"/>
      <c r="AL760" s="52"/>
      <c r="AM760" s="52"/>
      <c r="AN760" s="52"/>
      <c r="AO760" s="52"/>
      <c r="AP760" s="53"/>
      <c r="AQ760" s="53"/>
    </row>
    <row r="761" spans="3:43" s="8" customFormat="1" x14ac:dyDescent="0.2">
      <c r="C761" s="51"/>
      <c r="D761" s="52"/>
      <c r="E761" s="52"/>
      <c r="F761" s="52"/>
      <c r="G761" s="52"/>
      <c r="H761" s="52"/>
      <c r="I761" s="52"/>
      <c r="J761" s="52"/>
      <c r="K761" s="52"/>
      <c r="L761" s="52"/>
      <c r="M761" s="52"/>
      <c r="N761" s="52"/>
      <c r="O761" s="52"/>
      <c r="P761" s="52"/>
      <c r="Q761" s="52"/>
      <c r="R761" s="52"/>
      <c r="S761" s="52"/>
      <c r="T761" s="52"/>
      <c r="U761" s="52"/>
      <c r="V761" s="52"/>
      <c r="W761" s="52"/>
      <c r="X761" s="52"/>
      <c r="Y761" s="52"/>
      <c r="Z761" s="52"/>
      <c r="AA761" s="52"/>
      <c r="AB761" s="52"/>
      <c r="AC761" s="52"/>
      <c r="AD761" s="52"/>
      <c r="AE761" s="52"/>
      <c r="AF761" s="52"/>
      <c r="AG761" s="52"/>
      <c r="AH761" s="52"/>
      <c r="AI761" s="52"/>
      <c r="AJ761" s="52"/>
      <c r="AK761" s="52"/>
      <c r="AL761" s="52"/>
      <c r="AM761" s="52"/>
      <c r="AN761" s="52"/>
      <c r="AO761" s="52"/>
      <c r="AP761" s="53"/>
      <c r="AQ761" s="53"/>
    </row>
    <row r="762" spans="3:43" s="8" customFormat="1" x14ac:dyDescent="0.2">
      <c r="C762" s="51"/>
      <c r="D762" s="52"/>
      <c r="E762" s="52"/>
      <c r="F762" s="52"/>
      <c r="G762" s="52"/>
      <c r="H762" s="52"/>
      <c r="I762" s="52"/>
      <c r="J762" s="52"/>
      <c r="K762" s="52"/>
      <c r="L762" s="52"/>
      <c r="M762" s="52"/>
      <c r="N762" s="52"/>
      <c r="O762" s="52"/>
      <c r="P762" s="52"/>
      <c r="Q762" s="52"/>
      <c r="R762" s="52"/>
      <c r="S762" s="52"/>
      <c r="T762" s="52"/>
      <c r="U762" s="52"/>
      <c r="V762" s="52"/>
      <c r="W762" s="52"/>
      <c r="X762" s="52"/>
      <c r="Y762" s="52"/>
      <c r="Z762" s="52"/>
      <c r="AA762" s="52"/>
      <c r="AB762" s="52"/>
      <c r="AC762" s="52"/>
      <c r="AD762" s="52"/>
      <c r="AE762" s="52"/>
      <c r="AF762" s="52"/>
      <c r="AG762" s="52"/>
      <c r="AH762" s="52"/>
      <c r="AI762" s="52"/>
      <c r="AJ762" s="52"/>
      <c r="AK762" s="52"/>
      <c r="AL762" s="52"/>
      <c r="AM762" s="52"/>
      <c r="AN762" s="52"/>
      <c r="AO762" s="52"/>
      <c r="AP762" s="53"/>
      <c r="AQ762" s="53"/>
    </row>
    <row r="763" spans="3:43" s="8" customFormat="1" x14ac:dyDescent="0.2">
      <c r="C763" s="51"/>
      <c r="D763" s="52"/>
      <c r="E763" s="52"/>
      <c r="F763" s="52"/>
      <c r="G763" s="52"/>
      <c r="H763" s="52"/>
      <c r="I763" s="52"/>
      <c r="J763" s="52"/>
      <c r="K763" s="52"/>
      <c r="L763" s="52"/>
      <c r="M763" s="52"/>
      <c r="N763" s="52"/>
      <c r="O763" s="52"/>
      <c r="P763" s="52"/>
      <c r="Q763" s="52"/>
      <c r="R763" s="52"/>
      <c r="S763" s="52"/>
      <c r="T763" s="52"/>
      <c r="U763" s="52"/>
      <c r="V763" s="52"/>
      <c r="W763" s="52"/>
      <c r="X763" s="52"/>
      <c r="Y763" s="52"/>
      <c r="Z763" s="52"/>
      <c r="AA763" s="52"/>
      <c r="AB763" s="52"/>
      <c r="AC763" s="52"/>
      <c r="AD763" s="52"/>
      <c r="AE763" s="52"/>
      <c r="AF763" s="52"/>
      <c r="AG763" s="52"/>
      <c r="AH763" s="52"/>
      <c r="AI763" s="52"/>
      <c r="AJ763" s="52"/>
      <c r="AK763" s="52"/>
      <c r="AL763" s="52"/>
      <c r="AM763" s="52"/>
      <c r="AN763" s="52"/>
      <c r="AO763" s="52"/>
      <c r="AP763" s="53"/>
      <c r="AQ763" s="53"/>
    </row>
    <row r="764" spans="3:43" s="8" customFormat="1" x14ac:dyDescent="0.2">
      <c r="C764" s="51"/>
      <c r="D764" s="52"/>
      <c r="E764" s="52"/>
      <c r="F764" s="52"/>
      <c r="G764" s="52"/>
      <c r="H764" s="52"/>
      <c r="I764" s="52"/>
      <c r="J764" s="52"/>
      <c r="K764" s="52"/>
      <c r="L764" s="52"/>
      <c r="M764" s="52"/>
      <c r="N764" s="52"/>
      <c r="O764" s="52"/>
      <c r="P764" s="52"/>
      <c r="Q764" s="52"/>
      <c r="R764" s="52"/>
      <c r="S764" s="52"/>
      <c r="T764" s="52"/>
      <c r="U764" s="52"/>
      <c r="V764" s="52"/>
      <c r="W764" s="52"/>
      <c r="X764" s="52"/>
      <c r="Y764" s="52"/>
      <c r="Z764" s="52"/>
      <c r="AA764" s="52"/>
      <c r="AB764" s="52"/>
      <c r="AC764" s="52"/>
      <c r="AD764" s="52"/>
      <c r="AE764" s="52"/>
      <c r="AF764" s="52"/>
      <c r="AG764" s="52"/>
      <c r="AH764" s="52"/>
      <c r="AI764" s="52"/>
      <c r="AJ764" s="52"/>
      <c r="AK764" s="52"/>
      <c r="AL764" s="52"/>
      <c r="AM764" s="52"/>
      <c r="AN764" s="52"/>
      <c r="AO764" s="52"/>
      <c r="AP764" s="53"/>
      <c r="AQ764" s="53"/>
    </row>
    <row r="765" spans="3:43" s="8" customFormat="1" x14ac:dyDescent="0.2">
      <c r="C765" s="51"/>
      <c r="D765" s="52"/>
      <c r="E765" s="52"/>
      <c r="F765" s="52"/>
      <c r="G765" s="52"/>
      <c r="H765" s="52"/>
      <c r="I765" s="52"/>
      <c r="J765" s="52"/>
      <c r="K765" s="52"/>
      <c r="L765" s="52"/>
      <c r="M765" s="52"/>
      <c r="N765" s="52"/>
      <c r="O765" s="52"/>
      <c r="P765" s="52"/>
      <c r="Q765" s="52"/>
      <c r="R765" s="52"/>
      <c r="S765" s="52"/>
      <c r="T765" s="52"/>
      <c r="U765" s="52"/>
      <c r="V765" s="52"/>
      <c r="W765" s="52"/>
      <c r="X765" s="52"/>
      <c r="Y765" s="52"/>
      <c r="Z765" s="52"/>
      <c r="AA765" s="52"/>
      <c r="AB765" s="52"/>
      <c r="AC765" s="52"/>
      <c r="AD765" s="52"/>
      <c r="AE765" s="52"/>
      <c r="AF765" s="52"/>
      <c r="AG765" s="52"/>
      <c r="AH765" s="52"/>
      <c r="AI765" s="52"/>
      <c r="AJ765" s="52"/>
      <c r="AK765" s="52"/>
      <c r="AL765" s="52"/>
      <c r="AM765" s="52"/>
      <c r="AN765" s="52"/>
      <c r="AO765" s="52"/>
      <c r="AP765" s="53"/>
      <c r="AQ765" s="53"/>
    </row>
    <row r="766" spans="3:43" s="8" customFormat="1" x14ac:dyDescent="0.2">
      <c r="C766" s="51"/>
      <c r="D766" s="52"/>
      <c r="E766" s="52"/>
      <c r="F766" s="52"/>
      <c r="G766" s="52"/>
      <c r="H766" s="52"/>
      <c r="I766" s="52"/>
      <c r="J766" s="52"/>
      <c r="K766" s="52"/>
      <c r="L766" s="52"/>
      <c r="M766" s="52"/>
      <c r="N766" s="52"/>
      <c r="O766" s="52"/>
      <c r="P766" s="52"/>
      <c r="Q766" s="52"/>
      <c r="R766" s="52"/>
      <c r="S766" s="52"/>
      <c r="T766" s="52"/>
      <c r="U766" s="52"/>
      <c r="V766" s="52"/>
      <c r="W766" s="52"/>
      <c r="X766" s="52"/>
      <c r="Y766" s="52"/>
      <c r="Z766" s="52"/>
      <c r="AA766" s="52"/>
      <c r="AB766" s="52"/>
      <c r="AC766" s="52"/>
      <c r="AD766" s="52"/>
      <c r="AE766" s="52"/>
      <c r="AF766" s="52"/>
      <c r="AG766" s="52"/>
      <c r="AH766" s="52"/>
      <c r="AI766" s="52"/>
      <c r="AJ766" s="52"/>
      <c r="AK766" s="52"/>
      <c r="AL766" s="52"/>
      <c r="AM766" s="52"/>
      <c r="AN766" s="52"/>
      <c r="AO766" s="52"/>
      <c r="AP766" s="53"/>
      <c r="AQ766" s="53"/>
    </row>
    <row r="767" spans="3:43" s="8" customFormat="1" x14ac:dyDescent="0.2">
      <c r="C767" s="51"/>
      <c r="D767" s="52"/>
      <c r="E767" s="52"/>
      <c r="F767" s="52"/>
      <c r="G767" s="52"/>
      <c r="H767" s="52"/>
      <c r="I767" s="52"/>
      <c r="J767" s="52"/>
      <c r="K767" s="52"/>
      <c r="L767" s="52"/>
      <c r="M767" s="52"/>
      <c r="N767" s="52"/>
      <c r="O767" s="52"/>
      <c r="P767" s="52"/>
      <c r="Q767" s="52"/>
      <c r="R767" s="52"/>
      <c r="S767" s="52"/>
      <c r="T767" s="52"/>
      <c r="U767" s="52"/>
      <c r="V767" s="52"/>
      <c r="W767" s="52"/>
      <c r="X767" s="52"/>
      <c r="Y767" s="52"/>
      <c r="Z767" s="52"/>
      <c r="AA767" s="52"/>
      <c r="AB767" s="52"/>
      <c r="AC767" s="52"/>
      <c r="AD767" s="52"/>
      <c r="AE767" s="52"/>
      <c r="AF767" s="52"/>
      <c r="AG767" s="52"/>
      <c r="AH767" s="52"/>
      <c r="AI767" s="52"/>
      <c r="AJ767" s="52"/>
      <c r="AK767" s="52"/>
      <c r="AL767" s="52"/>
      <c r="AM767" s="52"/>
      <c r="AN767" s="52"/>
      <c r="AO767" s="52"/>
      <c r="AP767" s="53"/>
      <c r="AQ767" s="53"/>
    </row>
    <row r="768" spans="3:43" s="8" customFormat="1" x14ac:dyDescent="0.2">
      <c r="C768" s="51"/>
      <c r="D768" s="52"/>
      <c r="E768" s="52"/>
      <c r="F768" s="52"/>
      <c r="G768" s="52"/>
      <c r="H768" s="52"/>
      <c r="I768" s="52"/>
      <c r="J768" s="52"/>
      <c r="K768" s="52"/>
      <c r="L768" s="52"/>
      <c r="M768" s="52"/>
      <c r="N768" s="52"/>
      <c r="O768" s="52"/>
      <c r="P768" s="52"/>
      <c r="Q768" s="52"/>
      <c r="R768" s="52"/>
      <c r="S768" s="52"/>
      <c r="T768" s="52"/>
      <c r="U768" s="52"/>
      <c r="V768" s="52"/>
      <c r="W768" s="52"/>
      <c r="X768" s="52"/>
      <c r="Y768" s="52"/>
      <c r="Z768" s="52"/>
      <c r="AA768" s="52"/>
      <c r="AB768" s="52"/>
      <c r="AC768" s="52"/>
      <c r="AD768" s="52"/>
      <c r="AE768" s="52"/>
      <c r="AF768" s="52"/>
      <c r="AG768" s="52"/>
      <c r="AH768" s="52"/>
      <c r="AI768" s="52"/>
      <c r="AJ768" s="52"/>
      <c r="AK768" s="52"/>
      <c r="AL768" s="52"/>
      <c r="AM768" s="52"/>
      <c r="AN768" s="52"/>
      <c r="AO768" s="52"/>
      <c r="AP768" s="53"/>
      <c r="AQ768" s="53"/>
    </row>
    <row r="769" spans="3:43" s="8" customFormat="1" x14ac:dyDescent="0.2">
      <c r="C769" s="51"/>
      <c r="D769" s="52"/>
      <c r="E769" s="52"/>
      <c r="F769" s="52"/>
      <c r="G769" s="52"/>
      <c r="H769" s="52"/>
      <c r="I769" s="52"/>
      <c r="J769" s="52"/>
      <c r="K769" s="52"/>
      <c r="L769" s="52"/>
      <c r="M769" s="52"/>
      <c r="N769" s="52"/>
      <c r="O769" s="52"/>
      <c r="P769" s="52"/>
      <c r="Q769" s="52"/>
      <c r="R769" s="52"/>
      <c r="S769" s="52"/>
      <c r="T769" s="52"/>
      <c r="U769" s="52"/>
      <c r="V769" s="52"/>
      <c r="W769" s="52"/>
      <c r="X769" s="52"/>
      <c r="Y769" s="52"/>
      <c r="Z769" s="52"/>
      <c r="AA769" s="52"/>
      <c r="AB769" s="52"/>
      <c r="AC769" s="52"/>
      <c r="AD769" s="52"/>
      <c r="AE769" s="52"/>
      <c r="AF769" s="52"/>
      <c r="AG769" s="52"/>
      <c r="AH769" s="52"/>
      <c r="AI769" s="52"/>
      <c r="AJ769" s="52"/>
      <c r="AK769" s="52"/>
      <c r="AL769" s="52"/>
      <c r="AM769" s="52"/>
      <c r="AN769" s="52"/>
      <c r="AO769" s="52"/>
      <c r="AP769" s="53"/>
      <c r="AQ769" s="53"/>
    </row>
    <row r="770" spans="3:43" s="8" customFormat="1" x14ac:dyDescent="0.2">
      <c r="C770" s="51"/>
      <c r="D770" s="52"/>
      <c r="E770" s="52"/>
      <c r="F770" s="52"/>
      <c r="G770" s="52"/>
      <c r="H770" s="52"/>
      <c r="I770" s="52"/>
      <c r="J770" s="52"/>
      <c r="K770" s="52"/>
      <c r="L770" s="52"/>
      <c r="M770" s="52"/>
      <c r="N770" s="52"/>
      <c r="O770" s="52"/>
      <c r="P770" s="52"/>
      <c r="Q770" s="52"/>
      <c r="R770" s="52"/>
      <c r="S770" s="52"/>
      <c r="T770" s="52"/>
      <c r="U770" s="52"/>
      <c r="V770" s="52"/>
      <c r="W770" s="52"/>
      <c r="X770" s="52"/>
      <c r="Y770" s="52"/>
      <c r="Z770" s="52"/>
      <c r="AA770" s="52"/>
      <c r="AB770" s="52"/>
      <c r="AC770" s="52"/>
      <c r="AD770" s="52"/>
      <c r="AE770" s="52"/>
      <c r="AF770" s="52"/>
      <c r="AG770" s="52"/>
      <c r="AH770" s="52"/>
      <c r="AI770" s="52"/>
      <c r="AJ770" s="52"/>
      <c r="AK770" s="52"/>
      <c r="AL770" s="52"/>
      <c r="AM770" s="52"/>
      <c r="AN770" s="52"/>
      <c r="AO770" s="52"/>
      <c r="AP770" s="53"/>
      <c r="AQ770" s="53"/>
    </row>
    <row r="771" spans="3:43" s="8" customFormat="1" x14ac:dyDescent="0.2">
      <c r="C771" s="51"/>
      <c r="D771" s="52"/>
      <c r="E771" s="52"/>
      <c r="F771" s="52"/>
      <c r="G771" s="52"/>
      <c r="H771" s="52"/>
      <c r="I771" s="52"/>
      <c r="J771" s="52"/>
      <c r="K771" s="52"/>
      <c r="L771" s="52"/>
      <c r="M771" s="52"/>
      <c r="N771" s="52"/>
      <c r="O771" s="52"/>
      <c r="P771" s="52"/>
      <c r="Q771" s="52"/>
      <c r="R771" s="52"/>
      <c r="S771" s="52"/>
      <c r="T771" s="52"/>
      <c r="U771" s="52"/>
      <c r="V771" s="52"/>
      <c r="W771" s="52"/>
      <c r="X771" s="52"/>
      <c r="Y771" s="52"/>
      <c r="Z771" s="52"/>
      <c r="AA771" s="52"/>
      <c r="AB771" s="52"/>
      <c r="AC771" s="52"/>
      <c r="AD771" s="52"/>
      <c r="AE771" s="52"/>
      <c r="AF771" s="52"/>
      <c r="AG771" s="52"/>
      <c r="AH771" s="52"/>
      <c r="AI771" s="52"/>
      <c r="AJ771" s="52"/>
      <c r="AK771" s="52"/>
      <c r="AL771" s="52"/>
      <c r="AM771" s="52"/>
      <c r="AN771" s="52"/>
      <c r="AO771" s="52"/>
      <c r="AP771" s="53"/>
      <c r="AQ771" s="53"/>
    </row>
    <row r="772" spans="3:43" s="8" customFormat="1" x14ac:dyDescent="0.2">
      <c r="C772" s="51"/>
      <c r="D772" s="52"/>
      <c r="E772" s="52"/>
      <c r="F772" s="52"/>
      <c r="G772" s="52"/>
      <c r="H772" s="52"/>
      <c r="I772" s="52"/>
      <c r="J772" s="52"/>
      <c r="K772" s="52"/>
      <c r="L772" s="52"/>
      <c r="M772" s="52"/>
      <c r="N772" s="52"/>
      <c r="O772" s="52"/>
      <c r="P772" s="52"/>
      <c r="Q772" s="52"/>
      <c r="R772" s="52"/>
      <c r="S772" s="52"/>
      <c r="T772" s="52"/>
      <c r="U772" s="52"/>
      <c r="V772" s="52"/>
      <c r="W772" s="52"/>
      <c r="X772" s="52"/>
      <c r="Y772" s="52"/>
      <c r="Z772" s="52"/>
      <c r="AA772" s="52"/>
      <c r="AB772" s="52"/>
      <c r="AC772" s="52"/>
      <c r="AD772" s="52"/>
      <c r="AE772" s="52"/>
      <c r="AF772" s="52"/>
      <c r="AG772" s="52"/>
      <c r="AH772" s="52"/>
      <c r="AI772" s="52"/>
      <c r="AJ772" s="52"/>
      <c r="AK772" s="52"/>
      <c r="AL772" s="52"/>
      <c r="AM772" s="52"/>
      <c r="AN772" s="52"/>
      <c r="AO772" s="52"/>
      <c r="AP772" s="53"/>
      <c r="AQ772" s="53"/>
    </row>
    <row r="773" spans="3:43" s="8" customFormat="1" x14ac:dyDescent="0.2">
      <c r="C773" s="51"/>
      <c r="D773" s="52"/>
      <c r="E773" s="52"/>
      <c r="F773" s="52"/>
      <c r="G773" s="52"/>
      <c r="H773" s="52"/>
      <c r="I773" s="52"/>
      <c r="J773" s="52"/>
      <c r="K773" s="52"/>
      <c r="L773" s="52"/>
      <c r="M773" s="52"/>
      <c r="N773" s="52"/>
      <c r="O773" s="52"/>
      <c r="P773" s="52"/>
      <c r="Q773" s="52"/>
      <c r="R773" s="52"/>
      <c r="S773" s="52"/>
      <c r="T773" s="52"/>
      <c r="U773" s="52"/>
      <c r="V773" s="52"/>
      <c r="W773" s="52"/>
      <c r="X773" s="52"/>
      <c r="Y773" s="52"/>
      <c r="Z773" s="52"/>
      <c r="AA773" s="52"/>
      <c r="AB773" s="52"/>
      <c r="AC773" s="52"/>
      <c r="AD773" s="52"/>
      <c r="AE773" s="52"/>
      <c r="AF773" s="52"/>
      <c r="AG773" s="52"/>
      <c r="AH773" s="52"/>
      <c r="AI773" s="52"/>
      <c r="AJ773" s="52"/>
      <c r="AK773" s="52"/>
      <c r="AL773" s="52"/>
      <c r="AM773" s="52"/>
      <c r="AN773" s="52"/>
      <c r="AO773" s="52"/>
      <c r="AP773" s="53"/>
      <c r="AQ773" s="53"/>
    </row>
    <row r="774" spans="3:43" s="8" customFormat="1" x14ac:dyDescent="0.2">
      <c r="C774" s="51"/>
      <c r="D774" s="52"/>
      <c r="E774" s="52"/>
      <c r="F774" s="52"/>
      <c r="G774" s="52"/>
      <c r="H774" s="52"/>
      <c r="I774" s="52"/>
      <c r="J774" s="52"/>
      <c r="K774" s="52"/>
      <c r="L774" s="52"/>
      <c r="M774" s="52"/>
      <c r="N774" s="52"/>
      <c r="O774" s="52"/>
      <c r="P774" s="52"/>
      <c r="Q774" s="52"/>
      <c r="R774" s="52"/>
      <c r="S774" s="52"/>
      <c r="T774" s="52"/>
      <c r="U774" s="52"/>
      <c r="V774" s="52"/>
      <c r="W774" s="52"/>
      <c r="X774" s="52"/>
      <c r="Y774" s="52"/>
      <c r="Z774" s="52"/>
      <c r="AA774" s="52"/>
      <c r="AB774" s="52"/>
      <c r="AC774" s="52"/>
      <c r="AD774" s="52"/>
      <c r="AE774" s="52"/>
      <c r="AF774" s="52"/>
      <c r="AG774" s="52"/>
      <c r="AH774" s="52"/>
      <c r="AI774" s="52"/>
      <c r="AJ774" s="52"/>
      <c r="AK774" s="52"/>
      <c r="AL774" s="52"/>
      <c r="AM774" s="52"/>
      <c r="AN774" s="52"/>
      <c r="AO774" s="52"/>
      <c r="AP774" s="53"/>
      <c r="AQ774" s="53"/>
    </row>
    <row r="775" spans="3:43" s="8" customFormat="1" x14ac:dyDescent="0.2">
      <c r="C775" s="51"/>
      <c r="D775" s="52"/>
      <c r="E775" s="52"/>
      <c r="F775" s="52"/>
      <c r="G775" s="52"/>
      <c r="H775" s="52"/>
      <c r="I775" s="52"/>
      <c r="J775" s="52"/>
      <c r="K775" s="52"/>
      <c r="L775" s="52"/>
      <c r="M775" s="52"/>
      <c r="N775" s="52"/>
      <c r="O775" s="52"/>
      <c r="P775" s="52"/>
      <c r="Q775" s="52"/>
      <c r="R775" s="52"/>
      <c r="S775" s="52"/>
      <c r="T775" s="52"/>
      <c r="U775" s="52"/>
      <c r="V775" s="52"/>
      <c r="W775" s="52"/>
      <c r="X775" s="52"/>
      <c r="Y775" s="52"/>
      <c r="Z775" s="52"/>
      <c r="AA775" s="52"/>
      <c r="AB775" s="52"/>
      <c r="AC775" s="52"/>
      <c r="AD775" s="52"/>
      <c r="AE775" s="52"/>
      <c r="AF775" s="52"/>
      <c r="AG775" s="52"/>
      <c r="AH775" s="52"/>
      <c r="AI775" s="52"/>
      <c r="AJ775" s="52"/>
      <c r="AK775" s="52"/>
      <c r="AL775" s="52"/>
      <c r="AM775" s="52"/>
      <c r="AN775" s="52"/>
      <c r="AO775" s="52"/>
      <c r="AP775" s="53"/>
      <c r="AQ775" s="53"/>
    </row>
    <row r="776" spans="3:43" s="8" customFormat="1" x14ac:dyDescent="0.2">
      <c r="C776" s="51"/>
      <c r="D776" s="52"/>
      <c r="E776" s="52"/>
      <c r="F776" s="52"/>
      <c r="G776" s="52"/>
      <c r="H776" s="52"/>
      <c r="I776" s="52"/>
      <c r="J776" s="52"/>
      <c r="K776" s="52"/>
      <c r="L776" s="52"/>
      <c r="M776" s="52"/>
      <c r="N776" s="52"/>
      <c r="O776" s="52"/>
      <c r="P776" s="52"/>
      <c r="Q776" s="52"/>
      <c r="R776" s="52"/>
      <c r="S776" s="52"/>
      <c r="T776" s="52"/>
      <c r="U776" s="52"/>
      <c r="V776" s="52"/>
      <c r="W776" s="52"/>
      <c r="X776" s="52"/>
      <c r="Y776" s="52"/>
      <c r="Z776" s="52"/>
      <c r="AA776" s="52"/>
      <c r="AB776" s="52"/>
      <c r="AC776" s="52"/>
      <c r="AD776" s="52"/>
      <c r="AE776" s="52"/>
      <c r="AF776" s="52"/>
      <c r="AG776" s="52"/>
      <c r="AH776" s="52"/>
      <c r="AI776" s="52"/>
      <c r="AJ776" s="52"/>
      <c r="AK776" s="52"/>
      <c r="AL776" s="52"/>
      <c r="AM776" s="52"/>
      <c r="AN776" s="52"/>
      <c r="AO776" s="52"/>
      <c r="AP776" s="53"/>
      <c r="AQ776" s="53"/>
    </row>
    <row r="777" spans="3:43" s="8" customFormat="1" x14ac:dyDescent="0.2">
      <c r="C777" s="51"/>
      <c r="D777" s="52"/>
      <c r="E777" s="52"/>
      <c r="F777" s="52"/>
      <c r="G777" s="52"/>
      <c r="H777" s="52"/>
      <c r="I777" s="52"/>
      <c r="J777" s="52"/>
      <c r="K777" s="52"/>
      <c r="L777" s="52"/>
      <c r="M777" s="52"/>
      <c r="N777" s="52"/>
      <c r="O777" s="52"/>
      <c r="P777" s="52"/>
      <c r="Q777" s="52"/>
      <c r="R777" s="52"/>
      <c r="S777" s="52"/>
      <c r="T777" s="52"/>
      <c r="U777" s="52"/>
      <c r="V777" s="52"/>
      <c r="W777" s="52"/>
      <c r="X777" s="52"/>
      <c r="Y777" s="52"/>
      <c r="Z777" s="52"/>
      <c r="AA777" s="52"/>
      <c r="AB777" s="52"/>
      <c r="AC777" s="52"/>
      <c r="AD777" s="52"/>
      <c r="AE777" s="52"/>
      <c r="AF777" s="52"/>
      <c r="AG777" s="52"/>
      <c r="AH777" s="52"/>
      <c r="AI777" s="52"/>
      <c r="AJ777" s="52"/>
      <c r="AK777" s="52"/>
      <c r="AL777" s="52"/>
      <c r="AM777" s="52"/>
      <c r="AN777" s="52"/>
      <c r="AO777" s="52"/>
      <c r="AP777" s="53"/>
      <c r="AQ777" s="53"/>
    </row>
    <row r="778" spans="3:43" s="8" customFormat="1" x14ac:dyDescent="0.2">
      <c r="C778" s="51"/>
      <c r="D778" s="52"/>
      <c r="E778" s="52"/>
      <c r="F778" s="52"/>
      <c r="G778" s="52"/>
      <c r="H778" s="52"/>
      <c r="I778" s="52"/>
      <c r="J778" s="52"/>
      <c r="K778" s="52"/>
      <c r="L778" s="52"/>
      <c r="M778" s="52"/>
      <c r="N778" s="52"/>
      <c r="O778" s="52"/>
      <c r="P778" s="52"/>
      <c r="Q778" s="52"/>
      <c r="R778" s="52"/>
      <c r="S778" s="52"/>
      <c r="T778" s="52"/>
      <c r="U778" s="52"/>
      <c r="V778" s="52"/>
      <c r="W778" s="52"/>
      <c r="X778" s="52"/>
      <c r="Y778" s="52"/>
      <c r="Z778" s="52"/>
      <c r="AA778" s="52"/>
      <c r="AB778" s="52"/>
      <c r="AC778" s="52"/>
      <c r="AD778" s="52"/>
      <c r="AE778" s="52"/>
      <c r="AF778" s="52"/>
      <c r="AG778" s="52"/>
      <c r="AH778" s="52"/>
      <c r="AI778" s="52"/>
      <c r="AJ778" s="52"/>
      <c r="AK778" s="52"/>
      <c r="AL778" s="52"/>
      <c r="AM778" s="52"/>
      <c r="AN778" s="52"/>
      <c r="AO778" s="52"/>
      <c r="AP778" s="53"/>
      <c r="AQ778" s="53"/>
    </row>
    <row r="779" spans="3:43" s="8" customFormat="1" x14ac:dyDescent="0.2">
      <c r="C779" s="51"/>
      <c r="D779" s="52"/>
      <c r="E779" s="52"/>
      <c r="F779" s="52"/>
      <c r="G779" s="52"/>
      <c r="H779" s="52"/>
      <c r="I779" s="52"/>
      <c r="J779" s="52"/>
      <c r="K779" s="52"/>
      <c r="L779" s="52"/>
      <c r="M779" s="52"/>
      <c r="N779" s="52"/>
      <c r="O779" s="52"/>
      <c r="P779" s="52"/>
      <c r="Q779" s="52"/>
      <c r="R779" s="52"/>
      <c r="S779" s="52"/>
      <c r="T779" s="52"/>
      <c r="U779" s="52"/>
      <c r="V779" s="52"/>
      <c r="W779" s="52"/>
      <c r="X779" s="52"/>
      <c r="Y779" s="52"/>
      <c r="Z779" s="52"/>
      <c r="AA779" s="52"/>
      <c r="AB779" s="52"/>
      <c r="AC779" s="52"/>
      <c r="AD779" s="52"/>
      <c r="AE779" s="52"/>
      <c r="AF779" s="52"/>
      <c r="AG779" s="52"/>
      <c r="AH779" s="52"/>
      <c r="AI779" s="52"/>
      <c r="AJ779" s="52"/>
      <c r="AK779" s="52"/>
      <c r="AL779" s="52"/>
      <c r="AM779" s="52"/>
      <c r="AN779" s="52"/>
      <c r="AO779" s="52"/>
      <c r="AP779" s="53"/>
      <c r="AQ779" s="53"/>
    </row>
    <row r="780" spans="3:43" s="8" customFormat="1" x14ac:dyDescent="0.2">
      <c r="C780" s="51"/>
      <c r="D780" s="52"/>
      <c r="E780" s="52"/>
      <c r="F780" s="52"/>
      <c r="G780" s="52"/>
      <c r="H780" s="52"/>
      <c r="I780" s="52"/>
      <c r="J780" s="52"/>
      <c r="K780" s="52"/>
      <c r="L780" s="52"/>
      <c r="M780" s="52"/>
      <c r="N780" s="52"/>
      <c r="O780" s="52"/>
      <c r="P780" s="52"/>
      <c r="Q780" s="52"/>
      <c r="R780" s="52"/>
      <c r="S780" s="52"/>
      <c r="T780" s="52"/>
      <c r="U780" s="52"/>
      <c r="V780" s="52"/>
      <c r="W780" s="52"/>
      <c r="X780" s="52"/>
      <c r="Y780" s="52"/>
      <c r="Z780" s="52"/>
      <c r="AA780" s="52"/>
      <c r="AB780" s="52"/>
      <c r="AC780" s="52"/>
      <c r="AD780" s="52"/>
      <c r="AE780" s="52"/>
      <c r="AF780" s="52"/>
      <c r="AG780" s="52"/>
      <c r="AH780" s="52"/>
      <c r="AI780" s="52"/>
      <c r="AJ780" s="52"/>
      <c r="AK780" s="52"/>
      <c r="AL780" s="52"/>
      <c r="AM780" s="52"/>
      <c r="AN780" s="52"/>
      <c r="AO780" s="52"/>
      <c r="AP780" s="53"/>
      <c r="AQ780" s="53"/>
    </row>
    <row r="781" spans="3:43" s="8" customFormat="1" x14ac:dyDescent="0.2">
      <c r="C781" s="51"/>
      <c r="D781" s="52"/>
      <c r="E781" s="52"/>
      <c r="F781" s="52"/>
      <c r="G781" s="52"/>
      <c r="H781" s="52"/>
      <c r="I781" s="52"/>
      <c r="J781" s="52"/>
      <c r="K781" s="52"/>
      <c r="L781" s="52"/>
      <c r="M781" s="52"/>
      <c r="N781" s="52"/>
      <c r="O781" s="52"/>
      <c r="P781" s="52"/>
      <c r="Q781" s="52"/>
      <c r="R781" s="52"/>
      <c r="S781" s="52"/>
      <c r="T781" s="52"/>
      <c r="U781" s="52"/>
      <c r="V781" s="52"/>
      <c r="W781" s="52"/>
      <c r="X781" s="52"/>
      <c r="Y781" s="52"/>
      <c r="Z781" s="52"/>
      <c r="AA781" s="52"/>
      <c r="AB781" s="52"/>
      <c r="AC781" s="52"/>
      <c r="AD781" s="52"/>
      <c r="AE781" s="52"/>
      <c r="AF781" s="52"/>
      <c r="AG781" s="52"/>
      <c r="AH781" s="52"/>
      <c r="AI781" s="52"/>
      <c r="AJ781" s="52"/>
      <c r="AK781" s="52"/>
      <c r="AL781" s="52"/>
      <c r="AM781" s="52"/>
      <c r="AN781" s="52"/>
      <c r="AO781" s="52"/>
      <c r="AP781" s="53"/>
      <c r="AQ781" s="53"/>
    </row>
    <row r="782" spans="3:43" s="8" customFormat="1" x14ac:dyDescent="0.2">
      <c r="C782" s="51"/>
      <c r="D782" s="52"/>
      <c r="E782" s="52"/>
      <c r="F782" s="52"/>
      <c r="G782" s="52"/>
      <c r="H782" s="52"/>
      <c r="I782" s="52"/>
      <c r="J782" s="52"/>
      <c r="K782" s="52"/>
      <c r="L782" s="52"/>
      <c r="M782" s="52"/>
      <c r="N782" s="52"/>
      <c r="O782" s="52"/>
      <c r="P782" s="52"/>
      <c r="Q782" s="52"/>
      <c r="R782" s="52"/>
      <c r="S782" s="52"/>
      <c r="T782" s="52"/>
      <c r="U782" s="52"/>
      <c r="V782" s="52"/>
      <c r="W782" s="52"/>
      <c r="X782" s="52"/>
      <c r="Y782" s="52"/>
      <c r="Z782" s="52"/>
      <c r="AA782" s="52"/>
      <c r="AB782" s="52"/>
      <c r="AC782" s="52"/>
      <c r="AD782" s="52"/>
      <c r="AE782" s="52"/>
      <c r="AF782" s="52"/>
      <c r="AG782" s="52"/>
      <c r="AH782" s="52"/>
      <c r="AI782" s="52"/>
      <c r="AJ782" s="52"/>
      <c r="AK782" s="52"/>
      <c r="AL782" s="52"/>
      <c r="AM782" s="52"/>
      <c r="AN782" s="52"/>
      <c r="AO782" s="52"/>
      <c r="AP782" s="53"/>
      <c r="AQ782" s="53"/>
    </row>
    <row r="783" spans="3:43" s="8" customFormat="1" x14ac:dyDescent="0.2">
      <c r="C783" s="51"/>
      <c r="D783" s="52"/>
      <c r="E783" s="52"/>
      <c r="F783" s="52"/>
      <c r="G783" s="52"/>
      <c r="H783" s="52"/>
      <c r="I783" s="52"/>
      <c r="J783" s="52"/>
      <c r="K783" s="52"/>
      <c r="L783" s="52"/>
      <c r="M783" s="52"/>
      <c r="N783" s="52"/>
      <c r="O783" s="52"/>
      <c r="P783" s="52"/>
      <c r="Q783" s="52"/>
      <c r="R783" s="52"/>
      <c r="S783" s="52"/>
      <c r="T783" s="52"/>
      <c r="U783" s="52"/>
      <c r="V783" s="52"/>
      <c r="W783" s="52"/>
      <c r="X783" s="52"/>
      <c r="Y783" s="52"/>
      <c r="Z783" s="52"/>
      <c r="AA783" s="52"/>
      <c r="AB783" s="52"/>
      <c r="AC783" s="52"/>
      <c r="AD783" s="52"/>
      <c r="AE783" s="52"/>
      <c r="AF783" s="52"/>
      <c r="AG783" s="52"/>
      <c r="AH783" s="52"/>
      <c r="AI783" s="52"/>
      <c r="AJ783" s="52"/>
      <c r="AK783" s="52"/>
      <c r="AL783" s="52"/>
      <c r="AM783" s="52"/>
      <c r="AN783" s="52"/>
      <c r="AO783" s="52"/>
      <c r="AP783" s="53"/>
      <c r="AQ783" s="53"/>
    </row>
    <row r="784" spans="3:43" s="8" customFormat="1" x14ac:dyDescent="0.2">
      <c r="C784" s="51"/>
      <c r="D784" s="52"/>
      <c r="E784" s="52"/>
      <c r="F784" s="52"/>
      <c r="G784" s="52"/>
      <c r="H784" s="52"/>
      <c r="I784" s="52"/>
      <c r="J784" s="52"/>
      <c r="K784" s="52"/>
      <c r="L784" s="52"/>
      <c r="M784" s="52"/>
      <c r="N784" s="52"/>
      <c r="O784" s="52"/>
      <c r="P784" s="52"/>
      <c r="Q784" s="52"/>
      <c r="R784" s="52"/>
      <c r="S784" s="52"/>
      <c r="T784" s="52"/>
      <c r="U784" s="52"/>
      <c r="V784" s="52"/>
      <c r="W784" s="52"/>
      <c r="X784" s="52"/>
      <c r="Y784" s="52"/>
      <c r="Z784" s="52"/>
      <c r="AA784" s="52"/>
      <c r="AB784" s="52"/>
      <c r="AC784" s="52"/>
      <c r="AD784" s="52"/>
      <c r="AE784" s="52"/>
      <c r="AF784" s="52"/>
      <c r="AG784" s="52"/>
      <c r="AH784" s="52"/>
      <c r="AI784" s="52"/>
      <c r="AJ784" s="52"/>
      <c r="AK784" s="52"/>
      <c r="AL784" s="52"/>
      <c r="AM784" s="52"/>
      <c r="AN784" s="52"/>
      <c r="AO784" s="52"/>
      <c r="AP784" s="53"/>
      <c r="AQ784" s="53"/>
    </row>
    <row r="785" spans="3:43" s="8" customFormat="1" x14ac:dyDescent="0.2">
      <c r="C785" s="51"/>
      <c r="D785" s="52"/>
      <c r="E785" s="52"/>
      <c r="F785" s="52"/>
      <c r="G785" s="52"/>
      <c r="H785" s="52"/>
      <c r="I785" s="52"/>
      <c r="J785" s="52"/>
      <c r="K785" s="52"/>
      <c r="L785" s="52"/>
      <c r="M785" s="52"/>
      <c r="N785" s="52"/>
      <c r="O785" s="52"/>
      <c r="P785" s="52"/>
      <c r="Q785" s="52"/>
      <c r="R785" s="52"/>
      <c r="S785" s="52"/>
      <c r="T785" s="52"/>
      <c r="U785" s="52"/>
      <c r="V785" s="52"/>
      <c r="W785" s="52"/>
      <c r="X785" s="52"/>
      <c r="Y785" s="52"/>
      <c r="Z785" s="52"/>
      <c r="AA785" s="52"/>
      <c r="AB785" s="52"/>
      <c r="AC785" s="52"/>
      <c r="AD785" s="52"/>
      <c r="AE785" s="52"/>
      <c r="AF785" s="52"/>
      <c r="AG785" s="52"/>
      <c r="AH785" s="52"/>
      <c r="AI785" s="52"/>
      <c r="AJ785" s="52"/>
      <c r="AK785" s="52"/>
      <c r="AL785" s="52"/>
      <c r="AM785" s="52"/>
      <c r="AN785" s="52"/>
      <c r="AO785" s="52"/>
      <c r="AP785" s="53"/>
      <c r="AQ785" s="53"/>
    </row>
    <row r="786" spans="3:43" s="8" customFormat="1" x14ac:dyDescent="0.2">
      <c r="C786" s="51"/>
      <c r="D786" s="52"/>
      <c r="E786" s="52"/>
      <c r="F786" s="52"/>
      <c r="G786" s="52"/>
      <c r="H786" s="52"/>
      <c r="I786" s="52"/>
      <c r="J786" s="52"/>
      <c r="K786" s="52"/>
      <c r="L786" s="52"/>
      <c r="M786" s="52"/>
      <c r="N786" s="52"/>
      <c r="O786" s="52"/>
      <c r="P786" s="52"/>
      <c r="Q786" s="52"/>
      <c r="R786" s="52"/>
      <c r="S786" s="52"/>
      <c r="T786" s="52"/>
      <c r="U786" s="52"/>
      <c r="V786" s="52"/>
      <c r="W786" s="52"/>
      <c r="X786" s="52"/>
      <c r="Y786" s="52"/>
      <c r="Z786" s="52"/>
      <c r="AA786" s="52"/>
      <c r="AB786" s="52"/>
      <c r="AC786" s="52"/>
      <c r="AD786" s="52"/>
      <c r="AE786" s="52"/>
      <c r="AF786" s="52"/>
      <c r="AG786" s="52"/>
      <c r="AH786" s="52"/>
      <c r="AI786" s="52"/>
      <c r="AJ786" s="52"/>
      <c r="AK786" s="52"/>
      <c r="AL786" s="52"/>
      <c r="AM786" s="52"/>
      <c r="AN786" s="52"/>
      <c r="AO786" s="52"/>
      <c r="AP786" s="53"/>
      <c r="AQ786" s="53"/>
    </row>
    <row r="787" spans="3:43" s="8" customFormat="1" x14ac:dyDescent="0.2">
      <c r="C787" s="51"/>
      <c r="D787" s="52"/>
      <c r="E787" s="52"/>
      <c r="F787" s="52"/>
      <c r="G787" s="52"/>
      <c r="H787" s="52"/>
      <c r="I787" s="52"/>
      <c r="J787" s="52"/>
      <c r="K787" s="52"/>
      <c r="L787" s="52"/>
      <c r="M787" s="52"/>
      <c r="N787" s="52"/>
      <c r="O787" s="52"/>
      <c r="P787" s="52"/>
      <c r="Q787" s="52"/>
      <c r="R787" s="52"/>
      <c r="S787" s="52"/>
      <c r="T787" s="52"/>
      <c r="U787" s="52"/>
      <c r="V787" s="52"/>
      <c r="W787" s="52"/>
      <c r="X787" s="52"/>
      <c r="Y787" s="52"/>
      <c r="Z787" s="52"/>
      <c r="AA787" s="52"/>
      <c r="AB787" s="52"/>
      <c r="AC787" s="52"/>
      <c r="AD787" s="52"/>
      <c r="AE787" s="52"/>
      <c r="AF787" s="52"/>
      <c r="AG787" s="52"/>
      <c r="AH787" s="52"/>
      <c r="AI787" s="52"/>
      <c r="AJ787" s="52"/>
      <c r="AK787" s="52"/>
      <c r="AL787" s="52"/>
      <c r="AM787" s="52"/>
      <c r="AN787" s="52"/>
      <c r="AO787" s="52"/>
      <c r="AP787" s="53"/>
      <c r="AQ787" s="53"/>
    </row>
    <row r="788" spans="3:43" s="8" customFormat="1" x14ac:dyDescent="0.2">
      <c r="C788" s="51"/>
      <c r="D788" s="52"/>
      <c r="E788" s="52"/>
      <c r="F788" s="52"/>
      <c r="G788" s="52"/>
      <c r="H788" s="52"/>
      <c r="I788" s="52"/>
      <c r="J788" s="52"/>
      <c r="K788" s="52"/>
      <c r="L788" s="52"/>
      <c r="M788" s="52"/>
      <c r="N788" s="52"/>
      <c r="O788" s="52"/>
      <c r="P788" s="52"/>
      <c r="Q788" s="52"/>
      <c r="R788" s="52"/>
      <c r="S788" s="52"/>
      <c r="T788" s="52"/>
      <c r="U788" s="52"/>
      <c r="V788" s="52"/>
      <c r="W788" s="52"/>
      <c r="X788" s="52"/>
      <c r="Y788" s="52"/>
      <c r="Z788" s="52"/>
      <c r="AA788" s="52"/>
      <c r="AB788" s="52"/>
      <c r="AC788" s="52"/>
      <c r="AD788" s="52"/>
      <c r="AE788" s="52"/>
      <c r="AF788" s="52"/>
      <c r="AG788" s="52"/>
      <c r="AH788" s="52"/>
      <c r="AI788" s="52"/>
      <c r="AJ788" s="52"/>
      <c r="AK788" s="52"/>
      <c r="AL788" s="52"/>
      <c r="AM788" s="52"/>
      <c r="AN788" s="52"/>
      <c r="AO788" s="52"/>
      <c r="AP788" s="53"/>
      <c r="AQ788" s="53"/>
    </row>
    <row r="789" spans="3:43" s="8" customFormat="1" x14ac:dyDescent="0.2">
      <c r="C789" s="51"/>
      <c r="D789" s="52"/>
      <c r="E789" s="52"/>
      <c r="F789" s="52"/>
      <c r="G789" s="52"/>
      <c r="H789" s="52"/>
      <c r="I789" s="52"/>
      <c r="J789" s="52"/>
      <c r="K789" s="52"/>
      <c r="L789" s="52"/>
      <c r="M789" s="52"/>
      <c r="N789" s="52"/>
      <c r="O789" s="52"/>
      <c r="P789" s="52"/>
      <c r="Q789" s="52"/>
      <c r="R789" s="52"/>
      <c r="S789" s="52"/>
      <c r="T789" s="52"/>
      <c r="U789" s="52"/>
      <c r="V789" s="52"/>
      <c r="W789" s="52"/>
      <c r="X789" s="52"/>
      <c r="Y789" s="52"/>
      <c r="Z789" s="52"/>
      <c r="AA789" s="52"/>
      <c r="AB789" s="52"/>
      <c r="AC789" s="52"/>
      <c r="AD789" s="52"/>
      <c r="AE789" s="52"/>
      <c r="AF789" s="52"/>
      <c r="AG789" s="52"/>
      <c r="AH789" s="52"/>
      <c r="AI789" s="52"/>
      <c r="AJ789" s="52"/>
      <c r="AK789" s="52"/>
      <c r="AL789" s="52"/>
      <c r="AM789" s="52"/>
      <c r="AN789" s="52"/>
      <c r="AO789" s="52"/>
      <c r="AP789" s="53"/>
      <c r="AQ789" s="53"/>
    </row>
    <row r="790" spans="3:43" s="8" customFormat="1" x14ac:dyDescent="0.2">
      <c r="C790" s="51"/>
      <c r="D790" s="52"/>
      <c r="E790" s="52"/>
      <c r="F790" s="52"/>
      <c r="G790" s="52"/>
      <c r="H790" s="52"/>
      <c r="I790" s="52"/>
      <c r="J790" s="52"/>
      <c r="K790" s="52"/>
      <c r="L790" s="52"/>
      <c r="M790" s="52"/>
      <c r="N790" s="52"/>
      <c r="O790" s="52"/>
      <c r="P790" s="52"/>
      <c r="Q790" s="52"/>
      <c r="R790" s="52"/>
      <c r="S790" s="52"/>
      <c r="T790" s="52"/>
      <c r="U790" s="52"/>
      <c r="V790" s="52"/>
      <c r="W790" s="52"/>
      <c r="X790" s="52"/>
      <c r="Y790" s="52"/>
      <c r="Z790" s="52"/>
      <c r="AA790" s="52"/>
      <c r="AB790" s="52"/>
      <c r="AC790" s="52"/>
      <c r="AD790" s="52"/>
      <c r="AE790" s="52"/>
      <c r="AF790" s="52"/>
      <c r="AG790" s="52"/>
      <c r="AH790" s="52"/>
      <c r="AI790" s="52"/>
      <c r="AJ790" s="52"/>
      <c r="AK790" s="52"/>
      <c r="AL790" s="52"/>
      <c r="AM790" s="52"/>
      <c r="AN790" s="52"/>
      <c r="AO790" s="52"/>
      <c r="AP790" s="53"/>
      <c r="AQ790" s="53"/>
    </row>
    <row r="791" spans="3:43" s="8" customFormat="1" x14ac:dyDescent="0.2">
      <c r="C791" s="51"/>
      <c r="D791" s="52"/>
      <c r="E791" s="52"/>
      <c r="F791" s="52"/>
      <c r="G791" s="52"/>
      <c r="H791" s="52"/>
      <c r="I791" s="52"/>
      <c r="J791" s="52"/>
      <c r="K791" s="52"/>
      <c r="L791" s="52"/>
      <c r="M791" s="52"/>
      <c r="N791" s="52"/>
      <c r="O791" s="52"/>
      <c r="P791" s="52"/>
      <c r="Q791" s="52"/>
      <c r="R791" s="52"/>
      <c r="S791" s="52"/>
      <c r="T791" s="52"/>
      <c r="U791" s="52"/>
      <c r="V791" s="52"/>
      <c r="W791" s="52"/>
      <c r="X791" s="52"/>
      <c r="Y791" s="52"/>
      <c r="Z791" s="52"/>
      <c r="AA791" s="52"/>
      <c r="AB791" s="52"/>
      <c r="AC791" s="52"/>
      <c r="AD791" s="52"/>
      <c r="AE791" s="52"/>
      <c r="AF791" s="52"/>
      <c r="AG791" s="52"/>
      <c r="AH791" s="52"/>
      <c r="AI791" s="52"/>
      <c r="AJ791" s="52"/>
      <c r="AK791" s="52"/>
      <c r="AL791" s="52"/>
      <c r="AM791" s="52"/>
      <c r="AN791" s="52"/>
      <c r="AO791" s="52"/>
      <c r="AP791" s="53"/>
      <c r="AQ791" s="53"/>
    </row>
    <row r="792" spans="3:43" s="8" customFormat="1" x14ac:dyDescent="0.2">
      <c r="C792" s="51"/>
      <c r="D792" s="52"/>
      <c r="E792" s="52"/>
      <c r="F792" s="52"/>
      <c r="G792" s="52"/>
      <c r="H792" s="52"/>
      <c r="I792" s="52"/>
      <c r="J792" s="52"/>
      <c r="K792" s="52"/>
      <c r="L792" s="52"/>
      <c r="M792" s="52"/>
      <c r="N792" s="52"/>
      <c r="O792" s="52"/>
      <c r="P792" s="52"/>
      <c r="Q792" s="52"/>
      <c r="R792" s="52"/>
      <c r="S792" s="52"/>
      <c r="T792" s="52"/>
      <c r="U792" s="52"/>
      <c r="V792" s="52"/>
      <c r="W792" s="52"/>
      <c r="X792" s="52"/>
      <c r="Y792" s="52"/>
      <c r="Z792" s="52"/>
      <c r="AA792" s="52"/>
      <c r="AB792" s="52"/>
      <c r="AC792" s="52"/>
      <c r="AD792" s="52"/>
      <c r="AE792" s="52"/>
      <c r="AF792" s="52"/>
      <c r="AG792" s="52"/>
      <c r="AH792" s="52"/>
      <c r="AI792" s="52"/>
      <c r="AJ792" s="52"/>
      <c r="AK792" s="52"/>
      <c r="AL792" s="52"/>
      <c r="AM792" s="52"/>
      <c r="AN792" s="52"/>
      <c r="AO792" s="52"/>
      <c r="AP792" s="53"/>
      <c r="AQ792" s="53"/>
    </row>
    <row r="793" spans="3:43" s="8" customFormat="1" x14ac:dyDescent="0.2">
      <c r="C793" s="51"/>
      <c r="D793" s="52"/>
      <c r="E793" s="52"/>
      <c r="F793" s="52"/>
      <c r="G793" s="52"/>
      <c r="H793" s="52"/>
      <c r="I793" s="52"/>
      <c r="J793" s="52"/>
      <c r="K793" s="52"/>
      <c r="L793" s="52"/>
      <c r="M793" s="52"/>
      <c r="N793" s="52"/>
      <c r="O793" s="52"/>
      <c r="P793" s="52"/>
      <c r="Q793" s="52"/>
      <c r="R793" s="52"/>
      <c r="S793" s="52"/>
      <c r="T793" s="52"/>
      <c r="U793" s="52"/>
      <c r="V793" s="52"/>
      <c r="W793" s="52"/>
      <c r="X793" s="52"/>
      <c r="Y793" s="52"/>
      <c r="Z793" s="52"/>
      <c r="AA793" s="52"/>
      <c r="AB793" s="52"/>
      <c r="AC793" s="52"/>
      <c r="AD793" s="52"/>
      <c r="AE793" s="52"/>
      <c r="AF793" s="52"/>
      <c r="AG793" s="52"/>
      <c r="AH793" s="52"/>
      <c r="AI793" s="52"/>
      <c r="AJ793" s="52"/>
      <c r="AK793" s="52"/>
      <c r="AL793" s="52"/>
      <c r="AM793" s="52"/>
      <c r="AN793" s="52"/>
      <c r="AO793" s="52"/>
      <c r="AP793" s="53"/>
      <c r="AQ793" s="53"/>
    </row>
    <row r="794" spans="3:43" s="8" customFormat="1" x14ac:dyDescent="0.2">
      <c r="C794" s="51"/>
      <c r="D794" s="52"/>
      <c r="E794" s="52"/>
      <c r="F794" s="52"/>
      <c r="G794" s="52"/>
      <c r="H794" s="52"/>
      <c r="I794" s="52"/>
      <c r="J794" s="52"/>
      <c r="K794" s="52"/>
      <c r="L794" s="52"/>
      <c r="M794" s="52"/>
      <c r="N794" s="52"/>
      <c r="O794" s="52"/>
      <c r="P794" s="52"/>
      <c r="Q794" s="52"/>
      <c r="R794" s="52"/>
      <c r="S794" s="52"/>
      <c r="T794" s="52"/>
      <c r="U794" s="52"/>
      <c r="V794" s="52"/>
      <c r="W794" s="52"/>
      <c r="X794" s="52"/>
      <c r="Y794" s="52"/>
      <c r="Z794" s="52"/>
      <c r="AA794" s="52"/>
      <c r="AB794" s="52"/>
      <c r="AC794" s="52"/>
      <c r="AD794" s="52"/>
      <c r="AE794" s="52"/>
      <c r="AF794" s="52"/>
      <c r="AG794" s="52"/>
      <c r="AH794" s="52"/>
      <c r="AI794" s="52"/>
      <c r="AJ794" s="52"/>
      <c r="AK794" s="52"/>
      <c r="AL794" s="52"/>
      <c r="AM794" s="52"/>
      <c r="AN794" s="52"/>
      <c r="AO794" s="52"/>
      <c r="AP794" s="53"/>
      <c r="AQ794" s="53"/>
    </row>
    <row r="795" spans="3:43" s="8" customFormat="1" x14ac:dyDescent="0.2">
      <c r="C795" s="51"/>
      <c r="D795" s="52"/>
      <c r="E795" s="52"/>
      <c r="F795" s="52"/>
      <c r="G795" s="52"/>
      <c r="H795" s="52"/>
      <c r="I795" s="52"/>
      <c r="J795" s="52"/>
      <c r="K795" s="52"/>
      <c r="L795" s="52"/>
      <c r="M795" s="52"/>
      <c r="N795" s="52"/>
      <c r="O795" s="52"/>
      <c r="P795" s="52"/>
      <c r="Q795" s="52"/>
      <c r="R795" s="52"/>
      <c r="S795" s="52"/>
      <c r="T795" s="52"/>
      <c r="U795" s="52"/>
      <c r="V795" s="52"/>
      <c r="W795" s="52"/>
      <c r="X795" s="52"/>
      <c r="Y795" s="52"/>
      <c r="Z795" s="52"/>
      <c r="AA795" s="52"/>
      <c r="AB795" s="52"/>
      <c r="AC795" s="52"/>
      <c r="AD795" s="52"/>
      <c r="AE795" s="52"/>
      <c r="AF795" s="52"/>
      <c r="AG795" s="52"/>
      <c r="AH795" s="52"/>
      <c r="AI795" s="52"/>
      <c r="AJ795" s="52"/>
      <c r="AK795" s="52"/>
      <c r="AL795" s="52"/>
      <c r="AM795" s="52"/>
      <c r="AN795" s="52"/>
      <c r="AO795" s="52"/>
      <c r="AP795" s="53"/>
      <c r="AQ795" s="53"/>
    </row>
    <row r="796" spans="3:43" s="8" customFormat="1" x14ac:dyDescent="0.2">
      <c r="C796" s="51"/>
      <c r="D796" s="52"/>
      <c r="E796" s="52"/>
      <c r="F796" s="52"/>
      <c r="G796" s="52"/>
      <c r="H796" s="52"/>
      <c r="I796" s="52"/>
      <c r="J796" s="52"/>
      <c r="K796" s="52"/>
      <c r="L796" s="52"/>
      <c r="M796" s="52"/>
      <c r="N796" s="52"/>
      <c r="O796" s="52"/>
      <c r="P796" s="52"/>
      <c r="Q796" s="52"/>
      <c r="R796" s="52"/>
      <c r="S796" s="52"/>
      <c r="T796" s="52"/>
      <c r="U796" s="52"/>
      <c r="V796" s="52"/>
      <c r="W796" s="52"/>
      <c r="X796" s="52"/>
      <c r="Y796" s="52"/>
      <c r="Z796" s="52"/>
      <c r="AA796" s="52"/>
      <c r="AB796" s="52"/>
      <c r="AC796" s="52"/>
      <c r="AD796" s="52"/>
      <c r="AE796" s="52"/>
      <c r="AF796" s="52"/>
      <c r="AG796" s="52"/>
      <c r="AH796" s="52"/>
      <c r="AI796" s="52"/>
      <c r="AJ796" s="52"/>
      <c r="AK796" s="52"/>
      <c r="AL796" s="52"/>
      <c r="AM796" s="52"/>
      <c r="AN796" s="52"/>
      <c r="AO796" s="52"/>
      <c r="AP796" s="53"/>
      <c r="AQ796" s="53"/>
    </row>
    <row r="797" spans="3:43" s="8" customFormat="1" x14ac:dyDescent="0.2">
      <c r="C797" s="51"/>
      <c r="D797" s="52"/>
      <c r="E797" s="52"/>
      <c r="F797" s="52"/>
      <c r="G797" s="52"/>
      <c r="H797" s="52"/>
      <c r="I797" s="52"/>
      <c r="J797" s="52"/>
      <c r="K797" s="52"/>
      <c r="L797" s="52"/>
      <c r="M797" s="52"/>
      <c r="N797" s="52"/>
      <c r="O797" s="52"/>
      <c r="P797" s="52"/>
      <c r="Q797" s="52"/>
      <c r="R797" s="52"/>
      <c r="S797" s="52"/>
      <c r="T797" s="52"/>
      <c r="U797" s="52"/>
      <c r="V797" s="52"/>
      <c r="W797" s="52"/>
      <c r="X797" s="52"/>
      <c r="Y797" s="52"/>
      <c r="Z797" s="52"/>
      <c r="AA797" s="52"/>
      <c r="AB797" s="52"/>
      <c r="AC797" s="52"/>
      <c r="AD797" s="52"/>
      <c r="AE797" s="52"/>
      <c r="AF797" s="52"/>
      <c r="AG797" s="52"/>
      <c r="AH797" s="52"/>
      <c r="AI797" s="52"/>
      <c r="AJ797" s="52"/>
      <c r="AK797" s="52"/>
      <c r="AL797" s="52"/>
      <c r="AM797" s="52"/>
      <c r="AN797" s="52"/>
      <c r="AO797" s="52"/>
      <c r="AP797" s="53"/>
      <c r="AQ797" s="53"/>
    </row>
    <row r="798" spans="3:43" s="8" customFormat="1" x14ac:dyDescent="0.2">
      <c r="C798" s="51"/>
      <c r="D798" s="52"/>
      <c r="E798" s="52"/>
      <c r="F798" s="52"/>
      <c r="G798" s="52"/>
      <c r="H798" s="52"/>
      <c r="I798" s="52"/>
      <c r="J798" s="52"/>
      <c r="K798" s="52"/>
      <c r="L798" s="52"/>
      <c r="M798" s="52"/>
      <c r="N798" s="52"/>
      <c r="O798" s="52"/>
      <c r="P798" s="52"/>
      <c r="Q798" s="52"/>
      <c r="R798" s="52"/>
      <c r="S798" s="52"/>
      <c r="T798" s="52"/>
      <c r="U798" s="52"/>
      <c r="V798" s="52"/>
      <c r="W798" s="52"/>
      <c r="X798" s="52"/>
      <c r="Y798" s="52"/>
      <c r="Z798" s="52"/>
      <c r="AA798" s="52"/>
      <c r="AB798" s="52"/>
      <c r="AC798" s="52"/>
      <c r="AD798" s="52"/>
      <c r="AE798" s="52"/>
      <c r="AF798" s="52"/>
      <c r="AG798" s="52"/>
      <c r="AH798" s="52"/>
      <c r="AI798" s="52"/>
      <c r="AJ798" s="52"/>
      <c r="AK798" s="52"/>
      <c r="AL798" s="52"/>
      <c r="AM798" s="52"/>
      <c r="AN798" s="52"/>
      <c r="AO798" s="52"/>
      <c r="AP798" s="53"/>
      <c r="AQ798" s="53"/>
    </row>
    <row r="799" spans="3:43" s="8" customFormat="1" x14ac:dyDescent="0.2">
      <c r="C799" s="51"/>
      <c r="D799" s="52"/>
      <c r="E799" s="52"/>
      <c r="F799" s="52"/>
      <c r="G799" s="52"/>
      <c r="H799" s="52"/>
      <c r="I799" s="52"/>
      <c r="J799" s="52"/>
      <c r="K799" s="52"/>
      <c r="L799" s="52"/>
      <c r="M799" s="52"/>
      <c r="N799" s="52"/>
      <c r="O799" s="52"/>
      <c r="P799" s="52"/>
      <c r="Q799" s="52"/>
      <c r="R799" s="52"/>
      <c r="S799" s="52"/>
      <c r="T799" s="52"/>
      <c r="U799" s="52"/>
      <c r="V799" s="52"/>
      <c r="W799" s="52"/>
      <c r="X799" s="52"/>
      <c r="Y799" s="52"/>
      <c r="Z799" s="52"/>
      <c r="AA799" s="52"/>
      <c r="AB799" s="52"/>
      <c r="AC799" s="52"/>
      <c r="AD799" s="52"/>
      <c r="AE799" s="52"/>
      <c r="AF799" s="52"/>
      <c r="AG799" s="52"/>
      <c r="AH799" s="52"/>
      <c r="AI799" s="52"/>
      <c r="AJ799" s="52"/>
      <c r="AK799" s="52"/>
      <c r="AL799" s="52"/>
      <c r="AM799" s="52"/>
      <c r="AN799" s="52"/>
      <c r="AO799" s="52"/>
      <c r="AP799" s="53"/>
      <c r="AQ799" s="53"/>
    </row>
    <row r="800" spans="3:43" s="8" customFormat="1" x14ac:dyDescent="0.2">
      <c r="C800" s="51"/>
      <c r="D800" s="52"/>
      <c r="E800" s="52"/>
      <c r="F800" s="52"/>
      <c r="G800" s="52"/>
      <c r="H800" s="52"/>
      <c r="I800" s="52"/>
      <c r="J800" s="52"/>
      <c r="K800" s="52"/>
      <c r="L800" s="52"/>
      <c r="M800" s="52"/>
      <c r="N800" s="52"/>
      <c r="O800" s="52"/>
      <c r="P800" s="52"/>
      <c r="Q800" s="52"/>
      <c r="R800" s="52"/>
      <c r="S800" s="52"/>
      <c r="T800" s="52"/>
      <c r="U800" s="52"/>
      <c r="V800" s="52"/>
      <c r="W800" s="52"/>
      <c r="X800" s="52"/>
      <c r="Y800" s="52"/>
      <c r="Z800" s="52"/>
      <c r="AA800" s="52"/>
      <c r="AB800" s="52"/>
      <c r="AC800" s="52"/>
      <c r="AD800" s="52"/>
      <c r="AE800" s="52"/>
      <c r="AF800" s="52"/>
      <c r="AG800" s="52"/>
      <c r="AH800" s="52"/>
      <c r="AI800" s="52"/>
      <c r="AJ800" s="52"/>
      <c r="AK800" s="52"/>
      <c r="AL800" s="52"/>
      <c r="AM800" s="52"/>
      <c r="AN800" s="52"/>
      <c r="AO800" s="52"/>
      <c r="AP800" s="53"/>
      <c r="AQ800" s="53"/>
    </row>
    <row r="801" spans="3:43" s="8" customFormat="1" x14ac:dyDescent="0.2">
      <c r="C801" s="51"/>
      <c r="D801" s="52"/>
      <c r="E801" s="52"/>
      <c r="F801" s="52"/>
      <c r="G801" s="52"/>
      <c r="H801" s="52"/>
      <c r="I801" s="52"/>
      <c r="J801" s="52"/>
      <c r="K801" s="52"/>
      <c r="L801" s="52"/>
      <c r="M801" s="52"/>
      <c r="N801" s="52"/>
      <c r="O801" s="52"/>
      <c r="P801" s="52"/>
      <c r="Q801" s="52"/>
      <c r="R801" s="52"/>
      <c r="S801" s="52"/>
      <c r="T801" s="52"/>
      <c r="U801" s="52"/>
      <c r="V801" s="52"/>
      <c r="W801" s="52"/>
      <c r="X801" s="52"/>
      <c r="Y801" s="52"/>
      <c r="Z801" s="52"/>
      <c r="AA801" s="52"/>
      <c r="AB801" s="52"/>
      <c r="AC801" s="52"/>
      <c r="AD801" s="52"/>
      <c r="AE801" s="52"/>
      <c r="AF801" s="52"/>
      <c r="AG801" s="52"/>
      <c r="AH801" s="52"/>
      <c r="AI801" s="52"/>
      <c r="AJ801" s="52"/>
      <c r="AK801" s="52"/>
      <c r="AL801" s="52"/>
      <c r="AM801" s="52"/>
      <c r="AN801" s="52"/>
      <c r="AO801" s="52"/>
      <c r="AP801" s="53"/>
      <c r="AQ801" s="53"/>
    </row>
    <row r="802" spans="3:43" s="8" customFormat="1" x14ac:dyDescent="0.2">
      <c r="C802" s="51"/>
      <c r="D802" s="52"/>
      <c r="E802" s="52"/>
      <c r="F802" s="52"/>
      <c r="G802" s="52"/>
      <c r="H802" s="52"/>
      <c r="I802" s="52"/>
      <c r="J802" s="52"/>
      <c r="K802" s="52"/>
      <c r="L802" s="52"/>
      <c r="M802" s="52"/>
      <c r="N802" s="52"/>
      <c r="O802" s="52"/>
      <c r="P802" s="52"/>
      <c r="Q802" s="52"/>
      <c r="R802" s="52"/>
      <c r="S802" s="52"/>
      <c r="T802" s="52"/>
      <c r="U802" s="52"/>
      <c r="V802" s="52"/>
      <c r="W802" s="52"/>
      <c r="X802" s="52"/>
      <c r="Y802" s="52"/>
      <c r="Z802" s="52"/>
      <c r="AA802" s="52"/>
      <c r="AB802" s="52"/>
      <c r="AC802" s="52"/>
      <c r="AD802" s="52"/>
      <c r="AE802" s="52"/>
      <c r="AF802" s="52"/>
      <c r="AG802" s="52"/>
      <c r="AH802" s="52"/>
      <c r="AI802" s="52"/>
      <c r="AJ802" s="52"/>
      <c r="AK802" s="52"/>
      <c r="AL802" s="52"/>
      <c r="AM802" s="52"/>
      <c r="AN802" s="52"/>
      <c r="AO802" s="52"/>
      <c r="AP802" s="53"/>
      <c r="AQ802" s="53"/>
    </row>
    <row r="803" spans="3:43" s="8" customFormat="1" x14ac:dyDescent="0.2">
      <c r="C803" s="51"/>
      <c r="D803" s="52"/>
      <c r="E803" s="52"/>
      <c r="F803" s="52"/>
      <c r="G803" s="52"/>
      <c r="H803" s="52"/>
      <c r="I803" s="52"/>
      <c r="J803" s="52"/>
      <c r="K803" s="52"/>
      <c r="L803" s="52"/>
      <c r="M803" s="52"/>
      <c r="N803" s="52"/>
      <c r="O803" s="52"/>
      <c r="P803" s="52"/>
      <c r="Q803" s="52"/>
      <c r="R803" s="52"/>
      <c r="S803" s="52"/>
      <c r="T803" s="52"/>
      <c r="U803" s="52"/>
      <c r="V803" s="52"/>
      <c r="W803" s="52"/>
      <c r="X803" s="52"/>
      <c r="Y803" s="52"/>
      <c r="Z803" s="52"/>
      <c r="AA803" s="52"/>
      <c r="AB803" s="52"/>
      <c r="AC803" s="52"/>
      <c r="AD803" s="52"/>
      <c r="AE803" s="52"/>
      <c r="AF803" s="52"/>
      <c r="AG803" s="52"/>
      <c r="AH803" s="52"/>
      <c r="AI803" s="52"/>
      <c r="AJ803" s="52"/>
      <c r="AK803" s="52"/>
      <c r="AL803" s="52"/>
      <c r="AM803" s="52"/>
      <c r="AN803" s="52"/>
      <c r="AO803" s="52"/>
      <c r="AP803" s="53"/>
      <c r="AQ803" s="53"/>
    </row>
    <row r="804" spans="3:43" s="8" customFormat="1" x14ac:dyDescent="0.2">
      <c r="C804" s="51"/>
      <c r="D804" s="52"/>
      <c r="E804" s="52"/>
      <c r="F804" s="52"/>
      <c r="G804" s="52"/>
      <c r="H804" s="52"/>
      <c r="I804" s="52"/>
      <c r="J804" s="52"/>
      <c r="K804" s="52"/>
      <c r="L804" s="52"/>
      <c r="M804" s="52"/>
      <c r="N804" s="52"/>
      <c r="O804" s="52"/>
      <c r="P804" s="52"/>
      <c r="Q804" s="52"/>
      <c r="R804" s="52"/>
      <c r="S804" s="52"/>
      <c r="T804" s="52"/>
      <c r="U804" s="52"/>
      <c r="V804" s="52"/>
      <c r="W804" s="52"/>
      <c r="X804" s="52"/>
      <c r="Y804" s="52"/>
      <c r="Z804" s="52"/>
      <c r="AA804" s="52"/>
      <c r="AB804" s="52"/>
      <c r="AC804" s="52"/>
      <c r="AD804" s="52"/>
      <c r="AE804" s="52"/>
      <c r="AF804" s="52"/>
      <c r="AG804" s="52"/>
      <c r="AH804" s="52"/>
      <c r="AI804" s="52"/>
      <c r="AJ804" s="52"/>
      <c r="AK804" s="52"/>
      <c r="AL804" s="52"/>
      <c r="AM804" s="52"/>
      <c r="AN804" s="52"/>
      <c r="AO804" s="52"/>
      <c r="AP804" s="53"/>
      <c r="AQ804" s="53"/>
    </row>
    <row r="805" spans="3:43" s="8" customFormat="1" x14ac:dyDescent="0.2">
      <c r="C805" s="51"/>
      <c r="D805" s="52"/>
      <c r="E805" s="52"/>
      <c r="F805" s="52"/>
      <c r="G805" s="52"/>
      <c r="H805" s="52"/>
      <c r="I805" s="52"/>
      <c r="J805" s="52"/>
      <c r="K805" s="52"/>
      <c r="L805" s="52"/>
      <c r="M805" s="52"/>
      <c r="N805" s="52"/>
      <c r="O805" s="52"/>
      <c r="P805" s="52"/>
      <c r="Q805" s="52"/>
      <c r="R805" s="52"/>
      <c r="S805" s="52"/>
      <c r="T805" s="52"/>
      <c r="U805" s="52"/>
      <c r="V805" s="52"/>
      <c r="W805" s="52"/>
      <c r="X805" s="52"/>
      <c r="Y805" s="52"/>
      <c r="Z805" s="52"/>
      <c r="AA805" s="52"/>
      <c r="AB805" s="52"/>
      <c r="AC805" s="52"/>
      <c r="AD805" s="52"/>
      <c r="AE805" s="52"/>
      <c r="AF805" s="52"/>
      <c r="AG805" s="52"/>
      <c r="AH805" s="52"/>
      <c r="AI805" s="52"/>
      <c r="AJ805" s="52"/>
      <c r="AK805" s="52"/>
      <c r="AL805" s="52"/>
      <c r="AM805" s="52"/>
      <c r="AN805" s="52"/>
      <c r="AO805" s="52"/>
      <c r="AP805" s="53"/>
      <c r="AQ805" s="53"/>
    </row>
    <row r="806" spans="3:43" s="8" customFormat="1" x14ac:dyDescent="0.2">
      <c r="C806" s="51"/>
      <c r="D806" s="52"/>
      <c r="E806" s="52"/>
      <c r="F806" s="52"/>
      <c r="G806" s="52"/>
      <c r="H806" s="52"/>
      <c r="I806" s="52"/>
      <c r="J806" s="52"/>
      <c r="K806" s="52"/>
      <c r="L806" s="52"/>
      <c r="M806" s="52"/>
      <c r="N806" s="52"/>
      <c r="O806" s="52"/>
      <c r="P806" s="52"/>
      <c r="Q806" s="52"/>
      <c r="R806" s="52"/>
      <c r="S806" s="52"/>
      <c r="T806" s="52"/>
      <c r="U806" s="52"/>
      <c r="V806" s="52"/>
      <c r="W806" s="52"/>
      <c r="X806" s="52"/>
      <c r="Y806" s="52"/>
      <c r="Z806" s="52"/>
      <c r="AA806" s="52"/>
      <c r="AB806" s="52"/>
      <c r="AC806" s="52"/>
      <c r="AD806" s="52"/>
      <c r="AE806" s="52"/>
      <c r="AF806" s="52"/>
      <c r="AG806" s="52"/>
      <c r="AH806" s="52"/>
      <c r="AI806" s="52"/>
      <c r="AJ806" s="52"/>
      <c r="AK806" s="52"/>
      <c r="AL806" s="52"/>
      <c r="AM806" s="52"/>
      <c r="AN806" s="52"/>
      <c r="AO806" s="52"/>
      <c r="AP806" s="53"/>
      <c r="AQ806" s="53"/>
    </row>
    <row r="807" spans="3:43" s="8" customFormat="1" x14ac:dyDescent="0.2">
      <c r="C807" s="51"/>
      <c r="D807" s="52"/>
      <c r="E807" s="52"/>
      <c r="F807" s="52"/>
      <c r="G807" s="52"/>
      <c r="H807" s="52"/>
      <c r="I807" s="52"/>
      <c r="J807" s="52"/>
      <c r="K807" s="52"/>
      <c r="L807" s="52"/>
      <c r="M807" s="52"/>
      <c r="N807" s="52"/>
      <c r="O807" s="52"/>
      <c r="P807" s="52"/>
      <c r="Q807" s="52"/>
      <c r="R807" s="52"/>
      <c r="S807" s="52"/>
      <c r="T807" s="52"/>
      <c r="U807" s="52"/>
      <c r="V807" s="52"/>
      <c r="W807" s="52"/>
      <c r="X807" s="52"/>
      <c r="Y807" s="52"/>
      <c r="Z807" s="52"/>
      <c r="AA807" s="52"/>
      <c r="AB807" s="52"/>
      <c r="AC807" s="52"/>
      <c r="AD807" s="52"/>
      <c r="AE807" s="52"/>
      <c r="AF807" s="52"/>
      <c r="AG807" s="52"/>
      <c r="AH807" s="52"/>
      <c r="AI807" s="52"/>
      <c r="AJ807" s="52"/>
      <c r="AK807" s="52"/>
      <c r="AL807" s="52"/>
      <c r="AM807" s="52"/>
      <c r="AN807" s="52"/>
      <c r="AO807" s="52"/>
      <c r="AP807" s="53"/>
      <c r="AQ807" s="53"/>
    </row>
    <row r="808" spans="3:43" s="8" customFormat="1" x14ac:dyDescent="0.2">
      <c r="C808" s="51"/>
      <c r="D808" s="52"/>
      <c r="E808" s="52"/>
      <c r="F808" s="52"/>
      <c r="G808" s="52"/>
      <c r="H808" s="52"/>
      <c r="I808" s="52"/>
      <c r="J808" s="52"/>
      <c r="K808" s="52"/>
      <c r="L808" s="52"/>
      <c r="M808" s="52"/>
      <c r="N808" s="52"/>
      <c r="O808" s="52"/>
      <c r="P808" s="52"/>
      <c r="Q808" s="52"/>
      <c r="R808" s="52"/>
      <c r="S808" s="52"/>
      <c r="T808" s="52"/>
      <c r="U808" s="52"/>
      <c r="V808" s="52"/>
      <c r="W808" s="52"/>
      <c r="X808" s="52"/>
      <c r="Y808" s="52"/>
      <c r="Z808" s="52"/>
      <c r="AA808" s="52"/>
      <c r="AB808" s="52"/>
      <c r="AC808" s="52"/>
      <c r="AD808" s="52"/>
      <c r="AE808" s="52"/>
      <c r="AF808" s="52"/>
      <c r="AG808" s="52"/>
      <c r="AH808" s="52"/>
      <c r="AI808" s="52"/>
      <c r="AJ808" s="52"/>
      <c r="AK808" s="52"/>
      <c r="AL808" s="52"/>
      <c r="AM808" s="52"/>
      <c r="AN808" s="52"/>
      <c r="AO808" s="52"/>
      <c r="AP808" s="53"/>
      <c r="AQ808" s="53"/>
    </row>
    <row r="809" spans="3:43" s="8" customFormat="1" x14ac:dyDescent="0.2">
      <c r="C809" s="51"/>
      <c r="D809" s="52"/>
      <c r="E809" s="52"/>
      <c r="F809" s="52"/>
      <c r="G809" s="52"/>
      <c r="H809" s="52"/>
      <c r="I809" s="52"/>
      <c r="J809" s="52"/>
      <c r="K809" s="52"/>
      <c r="L809" s="52"/>
      <c r="M809" s="52"/>
      <c r="N809" s="52"/>
      <c r="O809" s="52"/>
      <c r="P809" s="52"/>
      <c r="Q809" s="52"/>
      <c r="R809" s="52"/>
      <c r="S809" s="52"/>
      <c r="T809" s="52"/>
      <c r="U809" s="52"/>
      <c r="V809" s="52"/>
      <c r="W809" s="52"/>
      <c r="X809" s="52"/>
      <c r="Y809" s="52"/>
      <c r="Z809" s="52"/>
      <c r="AA809" s="52"/>
      <c r="AB809" s="52"/>
      <c r="AC809" s="52"/>
      <c r="AD809" s="52"/>
      <c r="AE809" s="52"/>
      <c r="AF809" s="52"/>
      <c r="AG809" s="52"/>
      <c r="AH809" s="52"/>
      <c r="AI809" s="52"/>
      <c r="AJ809" s="52"/>
      <c r="AK809" s="52"/>
      <c r="AL809" s="52"/>
      <c r="AM809" s="52"/>
      <c r="AN809" s="52"/>
      <c r="AO809" s="52"/>
      <c r="AP809" s="53"/>
      <c r="AQ809" s="53"/>
    </row>
    <row r="810" spans="3:43" s="8" customFormat="1" x14ac:dyDescent="0.2">
      <c r="C810" s="51"/>
      <c r="D810" s="52"/>
      <c r="E810" s="52"/>
      <c r="F810" s="52"/>
      <c r="G810" s="52"/>
      <c r="H810" s="52"/>
      <c r="I810" s="52"/>
      <c r="J810" s="52"/>
      <c r="K810" s="52"/>
      <c r="L810" s="52"/>
      <c r="M810" s="52"/>
      <c r="N810" s="52"/>
      <c r="O810" s="52"/>
      <c r="P810" s="52"/>
      <c r="Q810" s="52"/>
      <c r="R810" s="52"/>
      <c r="S810" s="52"/>
      <c r="T810" s="52"/>
      <c r="U810" s="52"/>
      <c r="V810" s="52"/>
      <c r="W810" s="52"/>
      <c r="X810" s="52"/>
      <c r="Y810" s="52"/>
      <c r="Z810" s="52"/>
      <c r="AA810" s="52"/>
      <c r="AB810" s="52"/>
      <c r="AC810" s="52"/>
      <c r="AD810" s="52"/>
      <c r="AE810" s="52"/>
      <c r="AF810" s="52"/>
      <c r="AG810" s="52"/>
      <c r="AH810" s="52"/>
      <c r="AI810" s="52"/>
      <c r="AJ810" s="52"/>
      <c r="AK810" s="52"/>
      <c r="AL810" s="52"/>
      <c r="AM810" s="52"/>
      <c r="AN810" s="52"/>
      <c r="AO810" s="52"/>
      <c r="AP810" s="53"/>
      <c r="AQ810" s="53"/>
    </row>
    <row r="811" spans="3:43" s="8" customFormat="1" x14ac:dyDescent="0.2">
      <c r="C811" s="51"/>
      <c r="D811" s="52"/>
      <c r="E811" s="52"/>
      <c r="F811" s="52"/>
      <c r="G811" s="52"/>
      <c r="H811" s="52"/>
      <c r="I811" s="52"/>
      <c r="J811" s="52"/>
      <c r="K811" s="52"/>
      <c r="L811" s="52"/>
      <c r="M811" s="52"/>
      <c r="N811" s="52"/>
      <c r="O811" s="52"/>
      <c r="P811" s="52"/>
      <c r="Q811" s="52"/>
      <c r="R811" s="52"/>
      <c r="S811" s="52"/>
      <c r="T811" s="52"/>
      <c r="U811" s="52"/>
      <c r="V811" s="52"/>
      <c r="W811" s="52"/>
      <c r="X811" s="52"/>
      <c r="Y811" s="52"/>
      <c r="Z811" s="52"/>
      <c r="AA811" s="52"/>
      <c r="AB811" s="52"/>
      <c r="AC811" s="52"/>
      <c r="AD811" s="52"/>
      <c r="AE811" s="52"/>
      <c r="AF811" s="52"/>
      <c r="AG811" s="52"/>
      <c r="AH811" s="52"/>
      <c r="AI811" s="52"/>
      <c r="AJ811" s="52"/>
      <c r="AK811" s="52"/>
      <c r="AL811" s="52"/>
      <c r="AM811" s="52"/>
      <c r="AN811" s="52"/>
      <c r="AO811" s="52"/>
      <c r="AP811" s="53"/>
      <c r="AQ811" s="53"/>
    </row>
    <row r="812" spans="3:43" s="8" customFormat="1" x14ac:dyDescent="0.2">
      <c r="C812" s="51"/>
      <c r="D812" s="52"/>
      <c r="E812" s="52"/>
      <c r="F812" s="52"/>
      <c r="G812" s="52"/>
      <c r="H812" s="52"/>
      <c r="I812" s="52"/>
      <c r="J812" s="52"/>
      <c r="K812" s="52"/>
      <c r="L812" s="52"/>
      <c r="M812" s="52"/>
      <c r="N812" s="52"/>
      <c r="O812" s="52"/>
      <c r="P812" s="52"/>
      <c r="Q812" s="52"/>
      <c r="R812" s="52"/>
      <c r="S812" s="52"/>
      <c r="T812" s="52"/>
      <c r="U812" s="52"/>
      <c r="V812" s="52"/>
      <c r="W812" s="52"/>
      <c r="X812" s="52"/>
      <c r="Y812" s="52"/>
      <c r="Z812" s="52"/>
      <c r="AA812" s="52"/>
      <c r="AB812" s="52"/>
      <c r="AC812" s="52"/>
      <c r="AD812" s="52"/>
      <c r="AE812" s="52"/>
      <c r="AF812" s="52"/>
      <c r="AG812" s="52"/>
      <c r="AH812" s="52"/>
      <c r="AI812" s="52"/>
      <c r="AJ812" s="52"/>
      <c r="AK812" s="52"/>
      <c r="AL812" s="52"/>
      <c r="AM812" s="52"/>
      <c r="AN812" s="52"/>
      <c r="AO812" s="52"/>
      <c r="AP812" s="53"/>
      <c r="AQ812" s="53"/>
    </row>
    <row r="813" spans="3:43" s="8" customFormat="1" x14ac:dyDescent="0.2">
      <c r="C813" s="51"/>
      <c r="D813" s="52"/>
      <c r="E813" s="52"/>
      <c r="F813" s="52"/>
      <c r="G813" s="52"/>
      <c r="H813" s="52"/>
      <c r="I813" s="52"/>
      <c r="J813" s="52"/>
      <c r="K813" s="52"/>
      <c r="L813" s="52"/>
      <c r="M813" s="52"/>
      <c r="N813" s="52"/>
      <c r="O813" s="52"/>
      <c r="P813" s="52"/>
      <c r="Q813" s="52"/>
      <c r="R813" s="52"/>
      <c r="S813" s="52"/>
      <c r="T813" s="52"/>
      <c r="U813" s="52"/>
      <c r="V813" s="52"/>
      <c r="W813" s="52"/>
      <c r="X813" s="52"/>
      <c r="Y813" s="52"/>
      <c r="Z813" s="52"/>
      <c r="AA813" s="52"/>
      <c r="AB813" s="52"/>
      <c r="AC813" s="52"/>
      <c r="AD813" s="52"/>
      <c r="AE813" s="52"/>
      <c r="AF813" s="52"/>
      <c r="AG813" s="52"/>
      <c r="AH813" s="52"/>
      <c r="AI813" s="52"/>
      <c r="AJ813" s="52"/>
      <c r="AK813" s="52"/>
      <c r="AL813" s="52"/>
      <c r="AM813" s="52"/>
      <c r="AN813" s="52"/>
      <c r="AO813" s="52"/>
      <c r="AP813" s="53"/>
      <c r="AQ813" s="53"/>
    </row>
    <row r="814" spans="3:43" s="8" customFormat="1" x14ac:dyDescent="0.2">
      <c r="C814" s="51"/>
      <c r="D814" s="52"/>
      <c r="E814" s="52"/>
      <c r="F814" s="52"/>
      <c r="G814" s="52"/>
      <c r="H814" s="52"/>
      <c r="I814" s="52"/>
      <c r="J814" s="52"/>
      <c r="K814" s="52"/>
      <c r="L814" s="52"/>
      <c r="M814" s="52"/>
      <c r="N814" s="52"/>
      <c r="O814" s="52"/>
      <c r="P814" s="52"/>
      <c r="Q814" s="52"/>
      <c r="R814" s="52"/>
      <c r="S814" s="52"/>
      <c r="T814" s="52"/>
      <c r="U814" s="52"/>
      <c r="V814" s="52"/>
      <c r="W814" s="52"/>
      <c r="X814" s="52"/>
      <c r="Y814" s="52"/>
      <c r="Z814" s="52"/>
      <c r="AA814" s="52"/>
      <c r="AB814" s="52"/>
      <c r="AC814" s="52"/>
      <c r="AD814" s="52"/>
      <c r="AE814" s="52"/>
      <c r="AF814" s="52"/>
      <c r="AG814" s="52"/>
      <c r="AH814" s="52"/>
      <c r="AI814" s="52"/>
      <c r="AJ814" s="52"/>
      <c r="AK814" s="52"/>
      <c r="AL814" s="52"/>
      <c r="AM814" s="52"/>
      <c r="AN814" s="52"/>
      <c r="AO814" s="52"/>
      <c r="AP814" s="53"/>
      <c r="AQ814" s="53"/>
    </row>
    <row r="815" spans="3:43" s="8" customFormat="1" x14ac:dyDescent="0.2">
      <c r="C815" s="51"/>
      <c r="D815" s="52"/>
      <c r="E815" s="52"/>
      <c r="F815" s="52"/>
      <c r="G815" s="52"/>
      <c r="H815" s="52"/>
      <c r="I815" s="52"/>
      <c r="J815" s="52"/>
      <c r="K815" s="52"/>
      <c r="L815" s="52"/>
      <c r="M815" s="52"/>
      <c r="N815" s="52"/>
      <c r="O815" s="52"/>
      <c r="P815" s="52"/>
      <c r="Q815" s="52"/>
      <c r="R815" s="52"/>
      <c r="S815" s="52"/>
      <c r="T815" s="52"/>
      <c r="U815" s="52"/>
      <c r="V815" s="52"/>
      <c r="W815" s="52"/>
      <c r="X815" s="52"/>
      <c r="Y815" s="52"/>
      <c r="Z815" s="52"/>
      <c r="AA815" s="52"/>
      <c r="AB815" s="52"/>
      <c r="AC815" s="52"/>
      <c r="AD815" s="52"/>
      <c r="AE815" s="52"/>
      <c r="AF815" s="52"/>
      <c r="AG815" s="52"/>
      <c r="AH815" s="52"/>
      <c r="AI815" s="52"/>
      <c r="AJ815" s="52"/>
      <c r="AK815" s="52"/>
      <c r="AL815" s="52"/>
      <c r="AM815" s="52"/>
      <c r="AN815" s="52"/>
      <c r="AO815" s="52"/>
      <c r="AP815" s="53"/>
      <c r="AQ815" s="53"/>
    </row>
    <row r="816" spans="3:43" s="8" customFormat="1" x14ac:dyDescent="0.2">
      <c r="C816" s="51"/>
      <c r="D816" s="52"/>
      <c r="E816" s="52"/>
      <c r="F816" s="52"/>
      <c r="G816" s="52"/>
      <c r="H816" s="52"/>
      <c r="I816" s="52"/>
      <c r="J816" s="52"/>
      <c r="K816" s="52"/>
      <c r="L816" s="52"/>
      <c r="M816" s="52"/>
      <c r="N816" s="52"/>
      <c r="O816" s="52"/>
      <c r="P816" s="52"/>
      <c r="Q816" s="52"/>
      <c r="R816" s="52"/>
      <c r="S816" s="52"/>
      <c r="T816" s="52"/>
      <c r="U816" s="52"/>
      <c r="V816" s="52"/>
      <c r="W816" s="52"/>
      <c r="X816" s="52"/>
      <c r="Y816" s="52"/>
      <c r="Z816" s="52"/>
      <c r="AA816" s="52"/>
      <c r="AB816" s="52"/>
      <c r="AC816" s="52"/>
      <c r="AD816" s="52"/>
      <c r="AE816" s="52"/>
      <c r="AF816" s="52"/>
      <c r="AG816" s="52"/>
      <c r="AH816" s="52"/>
      <c r="AI816" s="52"/>
      <c r="AJ816" s="52"/>
      <c r="AK816" s="52"/>
      <c r="AL816" s="52"/>
      <c r="AM816" s="52"/>
      <c r="AN816" s="52"/>
      <c r="AO816" s="52"/>
      <c r="AP816" s="53"/>
      <c r="AQ816" s="53"/>
    </row>
    <row r="817" spans="3:43" s="8" customFormat="1" x14ac:dyDescent="0.2">
      <c r="C817" s="51"/>
      <c r="D817" s="52"/>
      <c r="E817" s="52"/>
      <c r="F817" s="52"/>
      <c r="G817" s="52"/>
      <c r="H817" s="52"/>
      <c r="I817" s="52"/>
      <c r="J817" s="52"/>
      <c r="K817" s="52"/>
      <c r="L817" s="52"/>
      <c r="M817" s="52"/>
      <c r="N817" s="52"/>
      <c r="O817" s="52"/>
      <c r="P817" s="52"/>
      <c r="Q817" s="52"/>
      <c r="R817" s="52"/>
      <c r="S817" s="52"/>
      <c r="T817" s="52"/>
      <c r="U817" s="52"/>
      <c r="V817" s="52"/>
      <c r="W817" s="52"/>
      <c r="X817" s="52"/>
      <c r="Y817" s="52"/>
      <c r="Z817" s="52"/>
      <c r="AA817" s="52"/>
      <c r="AB817" s="52"/>
      <c r="AC817" s="52"/>
      <c r="AD817" s="52"/>
      <c r="AE817" s="52"/>
      <c r="AF817" s="52"/>
      <c r="AG817" s="52"/>
      <c r="AH817" s="52"/>
      <c r="AI817" s="52"/>
      <c r="AJ817" s="52"/>
      <c r="AK817" s="52"/>
      <c r="AL817" s="52"/>
      <c r="AM817" s="52"/>
      <c r="AN817" s="52"/>
      <c r="AO817" s="52"/>
      <c r="AP817" s="53"/>
      <c r="AQ817" s="53"/>
    </row>
    <row r="818" spans="3:43" s="8" customFormat="1" x14ac:dyDescent="0.2">
      <c r="C818" s="51"/>
      <c r="D818" s="52"/>
      <c r="E818" s="52"/>
      <c r="F818" s="52"/>
      <c r="G818" s="52"/>
      <c r="H818" s="52"/>
      <c r="I818" s="52"/>
      <c r="J818" s="52"/>
      <c r="K818" s="52"/>
      <c r="L818" s="52"/>
      <c r="M818" s="52"/>
      <c r="N818" s="52"/>
      <c r="O818" s="52"/>
      <c r="P818" s="52"/>
      <c r="Q818" s="52"/>
      <c r="R818" s="52"/>
      <c r="S818" s="52"/>
      <c r="T818" s="52"/>
      <c r="U818" s="52"/>
      <c r="V818" s="52"/>
      <c r="W818" s="52"/>
      <c r="X818" s="52"/>
      <c r="Y818" s="52"/>
      <c r="Z818" s="52"/>
      <c r="AA818" s="52"/>
      <c r="AB818" s="52"/>
      <c r="AC818" s="52"/>
      <c r="AD818" s="52"/>
      <c r="AE818" s="52"/>
      <c r="AF818" s="52"/>
      <c r="AG818" s="52"/>
      <c r="AH818" s="52"/>
      <c r="AI818" s="52"/>
      <c r="AJ818" s="52"/>
      <c r="AK818" s="52"/>
      <c r="AL818" s="52"/>
      <c r="AM818" s="52"/>
      <c r="AN818" s="52"/>
      <c r="AO818" s="52"/>
      <c r="AP818" s="53"/>
      <c r="AQ818" s="53"/>
    </row>
    <row r="819" spans="3:43" s="8" customFormat="1" x14ac:dyDescent="0.2">
      <c r="C819" s="51"/>
      <c r="D819" s="52"/>
      <c r="E819" s="52"/>
      <c r="F819" s="52"/>
      <c r="G819" s="52"/>
      <c r="H819" s="52"/>
      <c r="I819" s="52"/>
      <c r="J819" s="52"/>
      <c r="K819" s="52"/>
      <c r="L819" s="52"/>
      <c r="M819" s="52"/>
      <c r="N819" s="52"/>
      <c r="O819" s="52"/>
      <c r="P819" s="52"/>
      <c r="Q819" s="52"/>
      <c r="R819" s="52"/>
      <c r="S819" s="52"/>
      <c r="T819" s="52"/>
      <c r="U819" s="52"/>
      <c r="V819" s="52"/>
      <c r="W819" s="52"/>
      <c r="X819" s="52"/>
      <c r="Y819" s="52"/>
      <c r="Z819" s="52"/>
      <c r="AA819" s="52"/>
      <c r="AB819" s="52"/>
      <c r="AC819" s="52"/>
      <c r="AD819" s="52"/>
      <c r="AE819" s="52"/>
      <c r="AF819" s="52"/>
      <c r="AG819" s="52"/>
      <c r="AH819" s="52"/>
      <c r="AI819" s="52"/>
      <c r="AJ819" s="52"/>
      <c r="AK819" s="52"/>
      <c r="AL819" s="52"/>
      <c r="AM819" s="52"/>
      <c r="AN819" s="52"/>
      <c r="AO819" s="52"/>
      <c r="AP819" s="53"/>
      <c r="AQ819" s="53"/>
    </row>
    <row r="820" spans="3:43" s="8" customFormat="1" x14ac:dyDescent="0.2">
      <c r="C820" s="51"/>
      <c r="D820" s="52"/>
      <c r="E820" s="52"/>
      <c r="F820" s="52"/>
      <c r="G820" s="52"/>
      <c r="H820" s="52"/>
      <c r="I820" s="52"/>
      <c r="J820" s="52"/>
      <c r="K820" s="52"/>
      <c r="L820" s="52"/>
      <c r="M820" s="52"/>
      <c r="N820" s="52"/>
      <c r="O820" s="52"/>
      <c r="P820" s="52"/>
      <c r="Q820" s="52"/>
      <c r="R820" s="52"/>
      <c r="S820" s="52"/>
      <c r="T820" s="52"/>
      <c r="U820" s="52"/>
      <c r="V820" s="52"/>
      <c r="W820" s="52"/>
      <c r="X820" s="52"/>
      <c r="Y820" s="52"/>
      <c r="Z820" s="52"/>
      <c r="AA820" s="52"/>
      <c r="AB820" s="52"/>
      <c r="AC820" s="52"/>
      <c r="AD820" s="52"/>
      <c r="AE820" s="52"/>
      <c r="AF820" s="52"/>
      <c r="AG820" s="52"/>
      <c r="AH820" s="52"/>
      <c r="AI820" s="52"/>
      <c r="AJ820" s="52"/>
      <c r="AK820" s="52"/>
      <c r="AL820" s="52"/>
      <c r="AM820" s="52"/>
      <c r="AN820" s="52"/>
      <c r="AO820" s="52"/>
      <c r="AP820" s="53"/>
      <c r="AQ820" s="53"/>
    </row>
    <row r="821" spans="3:43" s="8" customFormat="1" x14ac:dyDescent="0.2">
      <c r="C821" s="51"/>
      <c r="D821" s="52"/>
      <c r="E821" s="52"/>
      <c r="F821" s="52"/>
      <c r="G821" s="52"/>
      <c r="H821" s="52"/>
      <c r="I821" s="52"/>
      <c r="J821" s="52"/>
      <c r="K821" s="52"/>
      <c r="L821" s="52"/>
      <c r="M821" s="52"/>
      <c r="N821" s="52"/>
      <c r="O821" s="52"/>
      <c r="P821" s="52"/>
      <c r="Q821" s="52"/>
      <c r="R821" s="52"/>
      <c r="S821" s="52"/>
      <c r="T821" s="52"/>
      <c r="U821" s="52"/>
      <c r="V821" s="52"/>
      <c r="W821" s="52"/>
      <c r="X821" s="52"/>
      <c r="Y821" s="52"/>
      <c r="Z821" s="52"/>
      <c r="AA821" s="52"/>
      <c r="AB821" s="52"/>
      <c r="AC821" s="52"/>
      <c r="AD821" s="52"/>
      <c r="AE821" s="52"/>
      <c r="AF821" s="52"/>
      <c r="AG821" s="52"/>
      <c r="AH821" s="52"/>
      <c r="AI821" s="52"/>
      <c r="AJ821" s="52"/>
      <c r="AK821" s="52"/>
      <c r="AL821" s="52"/>
      <c r="AM821" s="52"/>
      <c r="AN821" s="52"/>
      <c r="AO821" s="52"/>
      <c r="AP821" s="53"/>
      <c r="AQ821" s="53"/>
    </row>
    <row r="822" spans="3:43" s="8" customFormat="1" x14ac:dyDescent="0.2">
      <c r="C822" s="51"/>
      <c r="D822" s="52"/>
      <c r="E822" s="52"/>
      <c r="F822" s="52"/>
      <c r="G822" s="52"/>
      <c r="H822" s="52"/>
      <c r="I822" s="52"/>
      <c r="J822" s="52"/>
      <c r="K822" s="52"/>
      <c r="L822" s="52"/>
      <c r="M822" s="52"/>
      <c r="N822" s="52"/>
      <c r="O822" s="52"/>
      <c r="P822" s="52"/>
      <c r="Q822" s="52"/>
      <c r="R822" s="52"/>
      <c r="S822" s="52"/>
      <c r="T822" s="52"/>
      <c r="U822" s="52"/>
      <c r="V822" s="52"/>
      <c r="W822" s="52"/>
      <c r="X822" s="52"/>
      <c r="Y822" s="52"/>
      <c r="Z822" s="52"/>
      <c r="AA822" s="52"/>
      <c r="AB822" s="52"/>
      <c r="AC822" s="52"/>
      <c r="AD822" s="52"/>
      <c r="AE822" s="52"/>
      <c r="AF822" s="52"/>
      <c r="AG822" s="52"/>
      <c r="AH822" s="52"/>
      <c r="AI822" s="52"/>
      <c r="AJ822" s="52"/>
      <c r="AK822" s="52"/>
      <c r="AL822" s="52"/>
      <c r="AM822" s="52"/>
      <c r="AN822" s="52"/>
      <c r="AO822" s="52"/>
      <c r="AP822" s="53"/>
      <c r="AQ822" s="53"/>
    </row>
    <row r="823" spans="3:43" s="8" customFormat="1" x14ac:dyDescent="0.2">
      <c r="C823" s="51"/>
      <c r="D823" s="52"/>
      <c r="E823" s="52"/>
      <c r="F823" s="52"/>
      <c r="G823" s="52"/>
      <c r="H823" s="52"/>
      <c r="I823" s="52"/>
      <c r="J823" s="52"/>
      <c r="K823" s="52"/>
      <c r="L823" s="52"/>
      <c r="M823" s="52"/>
      <c r="N823" s="52"/>
      <c r="O823" s="52"/>
      <c r="P823" s="52"/>
      <c r="Q823" s="52"/>
      <c r="R823" s="52"/>
      <c r="S823" s="52"/>
      <c r="T823" s="52"/>
      <c r="U823" s="52"/>
      <c r="V823" s="52"/>
      <c r="W823" s="52"/>
      <c r="X823" s="52"/>
      <c r="Y823" s="52"/>
      <c r="Z823" s="52"/>
      <c r="AA823" s="52"/>
      <c r="AB823" s="52"/>
      <c r="AC823" s="52"/>
      <c r="AD823" s="52"/>
      <c r="AE823" s="52"/>
      <c r="AF823" s="52"/>
      <c r="AG823" s="52"/>
      <c r="AH823" s="52"/>
      <c r="AI823" s="52"/>
      <c r="AJ823" s="52"/>
      <c r="AK823" s="52"/>
      <c r="AL823" s="52"/>
      <c r="AM823" s="52"/>
      <c r="AN823" s="52"/>
      <c r="AO823" s="52"/>
      <c r="AP823" s="53"/>
      <c r="AQ823" s="53"/>
    </row>
    <row r="824" spans="3:43" s="8" customFormat="1" x14ac:dyDescent="0.2">
      <c r="C824" s="51"/>
      <c r="D824" s="52"/>
      <c r="E824" s="52"/>
      <c r="F824" s="52"/>
      <c r="G824" s="52"/>
      <c r="H824" s="52"/>
      <c r="I824" s="52"/>
      <c r="J824" s="52"/>
      <c r="K824" s="52"/>
      <c r="L824" s="52"/>
      <c r="M824" s="52"/>
      <c r="N824" s="52"/>
      <c r="O824" s="52"/>
      <c r="P824" s="52"/>
      <c r="Q824" s="52"/>
      <c r="R824" s="52"/>
      <c r="S824" s="52"/>
      <c r="T824" s="52"/>
      <c r="U824" s="52"/>
      <c r="V824" s="52"/>
      <c r="W824" s="52"/>
      <c r="X824" s="52"/>
      <c r="Y824" s="52"/>
      <c r="Z824" s="52"/>
      <c r="AA824" s="52"/>
      <c r="AB824" s="52"/>
      <c r="AC824" s="52"/>
      <c r="AD824" s="52"/>
      <c r="AE824" s="52"/>
      <c r="AF824" s="52"/>
      <c r="AG824" s="52"/>
      <c r="AH824" s="52"/>
      <c r="AI824" s="52"/>
      <c r="AJ824" s="52"/>
      <c r="AK824" s="52"/>
      <c r="AL824" s="52"/>
      <c r="AM824" s="52"/>
      <c r="AN824" s="52"/>
      <c r="AO824" s="52"/>
      <c r="AP824" s="53"/>
      <c r="AQ824" s="53"/>
    </row>
    <row r="825" spans="3:43" s="8" customFormat="1" x14ac:dyDescent="0.2">
      <c r="C825" s="51"/>
      <c r="D825" s="52"/>
      <c r="E825" s="52"/>
      <c r="F825" s="52"/>
      <c r="G825" s="52"/>
      <c r="H825" s="52"/>
      <c r="I825" s="52"/>
      <c r="J825" s="52"/>
      <c r="K825" s="52"/>
      <c r="L825" s="52"/>
      <c r="M825" s="52"/>
      <c r="N825" s="52"/>
      <c r="O825" s="52"/>
      <c r="P825" s="52"/>
      <c r="Q825" s="52"/>
      <c r="R825" s="52"/>
      <c r="S825" s="52"/>
      <c r="T825" s="52"/>
      <c r="U825" s="52"/>
      <c r="V825" s="52"/>
      <c r="W825" s="52"/>
      <c r="X825" s="52"/>
      <c r="Y825" s="52"/>
      <c r="Z825" s="52"/>
      <c r="AA825" s="52"/>
      <c r="AB825" s="52"/>
      <c r="AC825" s="52"/>
      <c r="AD825" s="52"/>
      <c r="AE825" s="52"/>
      <c r="AF825" s="52"/>
      <c r="AG825" s="52"/>
      <c r="AH825" s="52"/>
      <c r="AI825" s="52"/>
      <c r="AJ825" s="52"/>
      <c r="AK825" s="52"/>
      <c r="AL825" s="52"/>
      <c r="AM825" s="52"/>
      <c r="AN825" s="52"/>
      <c r="AO825" s="52"/>
      <c r="AP825" s="53"/>
      <c r="AQ825" s="53"/>
    </row>
    <row r="826" spans="3:43" s="8" customFormat="1" x14ac:dyDescent="0.2">
      <c r="C826" s="51"/>
      <c r="D826" s="52"/>
      <c r="E826" s="52"/>
      <c r="F826" s="52"/>
      <c r="G826" s="52"/>
      <c r="H826" s="52"/>
      <c r="I826" s="52"/>
      <c r="J826" s="52"/>
      <c r="K826" s="52"/>
      <c r="L826" s="52"/>
      <c r="M826" s="52"/>
      <c r="N826" s="52"/>
      <c r="O826" s="52"/>
      <c r="P826" s="52"/>
      <c r="Q826" s="52"/>
      <c r="R826" s="52"/>
      <c r="S826" s="52"/>
      <c r="T826" s="52"/>
      <c r="U826" s="52"/>
      <c r="V826" s="52"/>
      <c r="W826" s="52"/>
      <c r="X826" s="52"/>
      <c r="Y826" s="52"/>
      <c r="Z826" s="52"/>
      <c r="AA826" s="52"/>
      <c r="AB826" s="52"/>
      <c r="AC826" s="52"/>
      <c r="AD826" s="52"/>
      <c r="AE826" s="52"/>
      <c r="AF826" s="52"/>
      <c r="AG826" s="52"/>
      <c r="AH826" s="52"/>
      <c r="AI826" s="52"/>
      <c r="AJ826" s="52"/>
      <c r="AK826" s="52"/>
      <c r="AL826" s="52"/>
      <c r="AM826" s="52"/>
      <c r="AN826" s="52"/>
      <c r="AO826" s="52"/>
      <c r="AP826" s="53"/>
      <c r="AQ826" s="53"/>
    </row>
    <row r="827" spans="3:43" s="8" customFormat="1" x14ac:dyDescent="0.2">
      <c r="C827" s="51"/>
      <c r="D827" s="52"/>
      <c r="E827" s="52"/>
      <c r="F827" s="52"/>
      <c r="G827" s="52"/>
      <c r="H827" s="52"/>
      <c r="I827" s="52"/>
      <c r="J827" s="52"/>
      <c r="K827" s="52"/>
      <c r="L827" s="52"/>
      <c r="M827" s="52"/>
      <c r="N827" s="52"/>
      <c r="O827" s="52"/>
      <c r="P827" s="52"/>
      <c r="Q827" s="52"/>
      <c r="R827" s="52"/>
      <c r="S827" s="52"/>
      <c r="T827" s="52"/>
      <c r="U827" s="52"/>
      <c r="V827" s="52"/>
      <c r="W827" s="52"/>
      <c r="X827" s="52"/>
      <c r="Y827" s="52"/>
      <c r="Z827" s="52"/>
      <c r="AA827" s="52"/>
      <c r="AB827" s="52"/>
      <c r="AC827" s="52"/>
      <c r="AD827" s="52"/>
      <c r="AE827" s="52"/>
      <c r="AF827" s="52"/>
      <c r="AG827" s="52"/>
      <c r="AH827" s="52"/>
      <c r="AI827" s="52"/>
      <c r="AJ827" s="52"/>
      <c r="AK827" s="52"/>
      <c r="AL827" s="52"/>
      <c r="AM827" s="52"/>
      <c r="AN827" s="52"/>
      <c r="AO827" s="52"/>
      <c r="AP827" s="53"/>
      <c r="AQ827" s="53"/>
    </row>
    <row r="828" spans="3:43" s="8" customFormat="1" x14ac:dyDescent="0.2">
      <c r="C828" s="51"/>
      <c r="D828" s="52"/>
      <c r="E828" s="52"/>
      <c r="F828" s="52"/>
      <c r="G828" s="52"/>
      <c r="H828" s="52"/>
      <c r="I828" s="52"/>
      <c r="J828" s="52"/>
      <c r="K828" s="52"/>
      <c r="L828" s="52"/>
      <c r="M828" s="52"/>
      <c r="N828" s="52"/>
      <c r="O828" s="52"/>
      <c r="P828" s="52"/>
      <c r="Q828" s="52"/>
      <c r="R828" s="52"/>
      <c r="S828" s="52"/>
      <c r="T828" s="52"/>
      <c r="U828" s="52"/>
      <c r="V828" s="52"/>
      <c r="W828" s="52"/>
      <c r="X828" s="52"/>
      <c r="Y828" s="52"/>
      <c r="Z828" s="52"/>
      <c r="AA828" s="52"/>
      <c r="AB828" s="52"/>
      <c r="AC828" s="52"/>
      <c r="AD828" s="52"/>
      <c r="AE828" s="52"/>
      <c r="AF828" s="52"/>
      <c r="AG828" s="52"/>
      <c r="AH828" s="52"/>
      <c r="AI828" s="52"/>
      <c r="AJ828" s="52"/>
      <c r="AK828" s="52"/>
      <c r="AL828" s="52"/>
      <c r="AM828" s="52"/>
      <c r="AN828" s="52"/>
      <c r="AO828" s="52"/>
      <c r="AP828" s="53"/>
      <c r="AQ828" s="53"/>
    </row>
    <row r="829" spans="3:43" s="8" customFormat="1" x14ac:dyDescent="0.2">
      <c r="C829" s="51"/>
      <c r="D829" s="52"/>
      <c r="E829" s="52"/>
      <c r="F829" s="52"/>
      <c r="G829" s="52"/>
      <c r="H829" s="52"/>
      <c r="I829" s="52"/>
      <c r="J829" s="52"/>
      <c r="K829" s="52"/>
      <c r="L829" s="52"/>
      <c r="M829" s="52"/>
      <c r="N829" s="52"/>
      <c r="O829" s="52"/>
      <c r="P829" s="52"/>
      <c r="Q829" s="52"/>
      <c r="R829" s="52"/>
      <c r="S829" s="52"/>
      <c r="T829" s="52"/>
      <c r="U829" s="52"/>
      <c r="V829" s="52"/>
      <c r="W829" s="52"/>
      <c r="X829" s="52"/>
      <c r="Y829" s="52"/>
      <c r="Z829" s="52"/>
      <c r="AA829" s="52"/>
      <c r="AB829" s="52"/>
      <c r="AC829" s="52"/>
      <c r="AD829" s="52"/>
      <c r="AE829" s="52"/>
      <c r="AF829" s="52"/>
      <c r="AG829" s="52"/>
      <c r="AH829" s="52"/>
      <c r="AI829" s="52"/>
      <c r="AJ829" s="52"/>
      <c r="AK829" s="52"/>
      <c r="AL829" s="52"/>
      <c r="AM829" s="52"/>
      <c r="AN829" s="52"/>
      <c r="AO829" s="52"/>
      <c r="AP829" s="53"/>
      <c r="AQ829" s="53"/>
    </row>
    <row r="830" spans="3:43" s="8" customFormat="1" x14ac:dyDescent="0.2">
      <c r="C830" s="51"/>
      <c r="D830" s="52"/>
      <c r="E830" s="52"/>
      <c r="F830" s="52"/>
      <c r="G830" s="52"/>
      <c r="H830" s="52"/>
      <c r="I830" s="52"/>
      <c r="J830" s="52"/>
      <c r="K830" s="52"/>
      <c r="L830" s="52"/>
      <c r="M830" s="52"/>
      <c r="N830" s="52"/>
      <c r="O830" s="52"/>
      <c r="P830" s="52"/>
      <c r="Q830" s="52"/>
      <c r="R830" s="52"/>
      <c r="S830" s="52"/>
      <c r="T830" s="52"/>
      <c r="U830" s="52"/>
      <c r="V830" s="52"/>
      <c r="W830" s="52"/>
      <c r="X830" s="52"/>
      <c r="Y830" s="52"/>
      <c r="Z830" s="52"/>
      <c r="AA830" s="52"/>
      <c r="AB830" s="52"/>
      <c r="AC830" s="52"/>
      <c r="AD830" s="52"/>
      <c r="AE830" s="52"/>
      <c r="AF830" s="52"/>
      <c r="AG830" s="52"/>
      <c r="AH830" s="52"/>
      <c r="AI830" s="52"/>
      <c r="AJ830" s="52"/>
      <c r="AK830" s="52"/>
      <c r="AL830" s="52"/>
      <c r="AM830" s="52"/>
      <c r="AN830" s="52"/>
      <c r="AO830" s="52"/>
      <c r="AP830" s="53"/>
      <c r="AQ830" s="53"/>
    </row>
    <row r="831" spans="3:43" s="8" customFormat="1" x14ac:dyDescent="0.2">
      <c r="C831" s="51"/>
      <c r="D831" s="52"/>
      <c r="E831" s="52"/>
      <c r="F831" s="52"/>
      <c r="G831" s="52"/>
      <c r="H831" s="52"/>
      <c r="I831" s="52"/>
      <c r="J831" s="52"/>
      <c r="K831" s="52"/>
      <c r="L831" s="52"/>
      <c r="M831" s="52"/>
      <c r="N831" s="52"/>
      <c r="O831" s="52"/>
      <c r="P831" s="52"/>
      <c r="Q831" s="52"/>
      <c r="R831" s="52"/>
      <c r="S831" s="52"/>
      <c r="T831" s="52"/>
      <c r="U831" s="52"/>
      <c r="V831" s="52"/>
      <c r="W831" s="52"/>
      <c r="X831" s="52"/>
      <c r="Y831" s="52"/>
      <c r="Z831" s="52"/>
      <c r="AA831" s="52"/>
      <c r="AB831" s="52"/>
      <c r="AC831" s="52"/>
      <c r="AD831" s="52"/>
      <c r="AE831" s="52"/>
      <c r="AF831" s="52"/>
      <c r="AG831" s="52"/>
      <c r="AH831" s="52"/>
      <c r="AI831" s="52"/>
      <c r="AJ831" s="52"/>
      <c r="AK831" s="52"/>
      <c r="AL831" s="52"/>
      <c r="AM831" s="52"/>
      <c r="AN831" s="52"/>
      <c r="AO831" s="52"/>
      <c r="AP831" s="53"/>
      <c r="AQ831" s="53"/>
    </row>
    <row r="832" spans="3:43" s="8" customFormat="1" x14ac:dyDescent="0.2">
      <c r="C832" s="51"/>
      <c r="D832" s="52"/>
      <c r="E832" s="52"/>
      <c r="F832" s="52"/>
      <c r="G832" s="52"/>
      <c r="H832" s="52"/>
      <c r="I832" s="52"/>
      <c r="J832" s="52"/>
      <c r="K832" s="52"/>
      <c r="L832" s="52"/>
      <c r="M832" s="52"/>
      <c r="N832" s="52"/>
      <c r="O832" s="52"/>
      <c r="P832" s="52"/>
      <c r="Q832" s="52"/>
      <c r="R832" s="52"/>
      <c r="S832" s="52"/>
      <c r="T832" s="52"/>
      <c r="U832" s="52"/>
      <c r="V832" s="52"/>
      <c r="W832" s="52"/>
      <c r="X832" s="52"/>
      <c r="Y832" s="52"/>
      <c r="Z832" s="52"/>
      <c r="AA832" s="52"/>
      <c r="AB832" s="52"/>
      <c r="AC832" s="52"/>
      <c r="AD832" s="52"/>
      <c r="AE832" s="52"/>
      <c r="AF832" s="52"/>
      <c r="AG832" s="52"/>
      <c r="AH832" s="52"/>
      <c r="AI832" s="52"/>
      <c r="AJ832" s="52"/>
      <c r="AK832" s="52"/>
      <c r="AL832" s="52"/>
      <c r="AM832" s="52"/>
      <c r="AN832" s="52"/>
      <c r="AO832" s="52"/>
      <c r="AP832" s="53"/>
      <c r="AQ832" s="53"/>
    </row>
    <row r="833" spans="3:43" s="8" customFormat="1" x14ac:dyDescent="0.2">
      <c r="C833" s="51"/>
      <c r="D833" s="52"/>
      <c r="E833" s="52"/>
      <c r="F833" s="52"/>
      <c r="G833" s="52"/>
      <c r="H833" s="52"/>
      <c r="I833" s="52"/>
      <c r="J833" s="52"/>
      <c r="K833" s="52"/>
      <c r="L833" s="52"/>
      <c r="M833" s="52"/>
      <c r="N833" s="52"/>
      <c r="O833" s="52"/>
      <c r="P833" s="52"/>
      <c r="Q833" s="52"/>
      <c r="R833" s="52"/>
      <c r="S833" s="52"/>
      <c r="T833" s="52"/>
      <c r="U833" s="52"/>
      <c r="V833" s="52"/>
      <c r="W833" s="52"/>
      <c r="X833" s="52"/>
      <c r="Y833" s="52"/>
      <c r="Z833" s="52"/>
      <c r="AA833" s="52"/>
      <c r="AB833" s="52"/>
      <c r="AC833" s="52"/>
      <c r="AD833" s="52"/>
      <c r="AE833" s="52"/>
      <c r="AF833" s="52"/>
      <c r="AG833" s="52"/>
      <c r="AH833" s="52"/>
      <c r="AI833" s="52"/>
      <c r="AJ833" s="52"/>
      <c r="AK833" s="52"/>
      <c r="AL833" s="52"/>
      <c r="AM833" s="52"/>
      <c r="AN833" s="52"/>
      <c r="AO833" s="52"/>
      <c r="AP833" s="53"/>
      <c r="AQ833" s="53"/>
    </row>
    <row r="834" spans="3:43" s="8" customFormat="1" x14ac:dyDescent="0.2">
      <c r="C834" s="51"/>
      <c r="D834" s="52"/>
      <c r="E834" s="52"/>
      <c r="F834" s="52"/>
      <c r="G834" s="52"/>
      <c r="H834" s="52"/>
      <c r="I834" s="52"/>
      <c r="J834" s="52"/>
      <c r="K834" s="52"/>
      <c r="L834" s="52"/>
      <c r="M834" s="52"/>
      <c r="N834" s="52"/>
      <c r="O834" s="52"/>
      <c r="P834" s="52"/>
      <c r="Q834" s="52"/>
      <c r="R834" s="52"/>
      <c r="S834" s="52"/>
      <c r="T834" s="52"/>
      <c r="U834" s="52"/>
      <c r="V834" s="52"/>
      <c r="W834" s="52"/>
      <c r="X834" s="52"/>
      <c r="Y834" s="52"/>
      <c r="Z834" s="52"/>
      <c r="AA834" s="52"/>
      <c r="AB834" s="52"/>
      <c r="AC834" s="52"/>
      <c r="AD834" s="52"/>
      <c r="AE834" s="52"/>
      <c r="AF834" s="52"/>
      <c r="AG834" s="52"/>
      <c r="AH834" s="52"/>
      <c r="AI834" s="52"/>
      <c r="AJ834" s="52"/>
      <c r="AK834" s="52"/>
      <c r="AL834" s="52"/>
      <c r="AM834" s="52"/>
      <c r="AN834" s="52"/>
      <c r="AO834" s="52"/>
      <c r="AP834" s="53"/>
      <c r="AQ834" s="53"/>
    </row>
    <row r="835" spans="3:43" s="8" customFormat="1" x14ac:dyDescent="0.2">
      <c r="C835" s="51"/>
      <c r="D835" s="52"/>
      <c r="E835" s="52"/>
      <c r="F835" s="52"/>
      <c r="G835" s="52"/>
      <c r="H835" s="52"/>
      <c r="I835" s="52"/>
      <c r="J835" s="52"/>
      <c r="K835" s="52"/>
      <c r="L835" s="52"/>
      <c r="M835" s="52"/>
      <c r="N835" s="52"/>
      <c r="O835" s="52"/>
      <c r="P835" s="52"/>
      <c r="Q835" s="52"/>
      <c r="R835" s="52"/>
      <c r="S835" s="52"/>
      <c r="T835" s="52"/>
      <c r="U835" s="52"/>
      <c r="V835" s="52"/>
      <c r="W835" s="52"/>
      <c r="X835" s="52"/>
      <c r="Y835" s="52"/>
      <c r="Z835" s="52"/>
      <c r="AA835" s="52"/>
      <c r="AB835" s="52"/>
      <c r="AC835" s="52"/>
      <c r="AD835" s="52"/>
      <c r="AE835" s="52"/>
      <c r="AF835" s="52"/>
      <c r="AG835" s="52"/>
      <c r="AH835" s="52"/>
      <c r="AI835" s="52"/>
      <c r="AJ835" s="52"/>
      <c r="AK835" s="52"/>
      <c r="AL835" s="52"/>
      <c r="AM835" s="52"/>
      <c r="AN835" s="52"/>
      <c r="AO835" s="52"/>
      <c r="AP835" s="53"/>
      <c r="AQ835" s="53"/>
    </row>
    <row r="836" spans="3:43" s="8" customFormat="1" x14ac:dyDescent="0.2">
      <c r="C836" s="51"/>
      <c r="D836" s="52"/>
      <c r="E836" s="52"/>
      <c r="F836" s="52"/>
      <c r="G836" s="52"/>
      <c r="H836" s="52"/>
      <c r="I836" s="52"/>
      <c r="J836" s="52"/>
      <c r="K836" s="52"/>
      <c r="L836" s="52"/>
      <c r="M836" s="52"/>
      <c r="N836" s="52"/>
      <c r="O836" s="52"/>
      <c r="P836" s="52"/>
      <c r="Q836" s="52"/>
      <c r="R836" s="52"/>
      <c r="S836" s="52"/>
      <c r="T836" s="52"/>
      <c r="U836" s="52"/>
      <c r="V836" s="52"/>
      <c r="W836" s="52"/>
      <c r="X836" s="52"/>
      <c r="Y836" s="52"/>
      <c r="Z836" s="52"/>
      <c r="AA836" s="52"/>
      <c r="AB836" s="52"/>
      <c r="AC836" s="52"/>
      <c r="AD836" s="52"/>
      <c r="AE836" s="52"/>
      <c r="AF836" s="52"/>
      <c r="AG836" s="52"/>
      <c r="AH836" s="52"/>
      <c r="AI836" s="52"/>
      <c r="AJ836" s="52"/>
      <c r="AK836" s="52"/>
      <c r="AL836" s="52"/>
      <c r="AM836" s="52"/>
      <c r="AN836" s="52"/>
      <c r="AO836" s="52"/>
      <c r="AP836" s="53"/>
      <c r="AQ836" s="53"/>
    </row>
    <row r="837" spans="3:43" s="8" customFormat="1" x14ac:dyDescent="0.2">
      <c r="C837" s="51"/>
      <c r="D837" s="52"/>
      <c r="E837" s="52"/>
      <c r="F837" s="52"/>
      <c r="G837" s="52"/>
      <c r="H837" s="52"/>
      <c r="I837" s="52"/>
      <c r="J837" s="52"/>
      <c r="K837" s="52"/>
      <c r="L837" s="52"/>
      <c r="M837" s="52"/>
      <c r="N837" s="52"/>
      <c r="O837" s="52"/>
      <c r="P837" s="52"/>
      <c r="Q837" s="52"/>
      <c r="R837" s="52"/>
      <c r="S837" s="52"/>
      <c r="T837" s="52"/>
      <c r="U837" s="52"/>
      <c r="V837" s="52"/>
      <c r="W837" s="52"/>
      <c r="X837" s="52"/>
      <c r="Y837" s="52"/>
      <c r="Z837" s="52"/>
      <c r="AA837" s="52"/>
      <c r="AB837" s="52"/>
      <c r="AC837" s="52"/>
      <c r="AD837" s="52"/>
      <c r="AE837" s="52"/>
      <c r="AF837" s="52"/>
      <c r="AG837" s="52"/>
      <c r="AH837" s="52"/>
      <c r="AI837" s="52"/>
      <c r="AJ837" s="52"/>
      <c r="AK837" s="52"/>
      <c r="AL837" s="52"/>
      <c r="AM837" s="52"/>
      <c r="AN837" s="52"/>
      <c r="AO837" s="52"/>
      <c r="AP837" s="53"/>
      <c r="AQ837" s="53"/>
    </row>
    <row r="838" spans="3:43" s="8" customFormat="1" x14ac:dyDescent="0.2">
      <c r="C838" s="51"/>
      <c r="D838" s="52"/>
      <c r="E838" s="52"/>
      <c r="F838" s="52"/>
      <c r="G838" s="52"/>
      <c r="H838" s="52"/>
      <c r="I838" s="52"/>
      <c r="J838" s="52"/>
      <c r="K838" s="52"/>
      <c r="L838" s="52"/>
      <c r="M838" s="52"/>
      <c r="N838" s="52"/>
      <c r="O838" s="52"/>
      <c r="P838" s="52"/>
      <c r="Q838" s="52"/>
      <c r="R838" s="52"/>
      <c r="S838" s="52"/>
      <c r="T838" s="52"/>
      <c r="U838" s="52"/>
      <c r="V838" s="52"/>
      <c r="W838" s="52"/>
      <c r="X838" s="52"/>
      <c r="Y838" s="52"/>
      <c r="Z838" s="52"/>
      <c r="AA838" s="52"/>
      <c r="AB838" s="52"/>
      <c r="AC838" s="52"/>
      <c r="AD838" s="52"/>
      <c r="AE838" s="52"/>
      <c r="AF838" s="52"/>
      <c r="AG838" s="52"/>
      <c r="AH838" s="52"/>
      <c r="AI838" s="52"/>
      <c r="AJ838" s="52"/>
      <c r="AK838" s="52"/>
      <c r="AL838" s="52"/>
      <c r="AM838" s="52"/>
      <c r="AN838" s="52"/>
      <c r="AO838" s="52"/>
      <c r="AP838" s="53"/>
      <c r="AQ838" s="53"/>
    </row>
    <row r="839" spans="3:43" s="8" customFormat="1" x14ac:dyDescent="0.2">
      <c r="C839" s="51"/>
      <c r="D839" s="52"/>
      <c r="E839" s="52"/>
      <c r="F839" s="52"/>
      <c r="G839" s="52"/>
      <c r="H839" s="52"/>
      <c r="I839" s="52"/>
      <c r="J839" s="52"/>
      <c r="K839" s="52"/>
      <c r="L839" s="52"/>
      <c r="M839" s="52"/>
      <c r="N839" s="52"/>
      <c r="O839" s="52"/>
      <c r="P839" s="52"/>
      <c r="Q839" s="52"/>
      <c r="R839" s="52"/>
      <c r="S839" s="52"/>
      <c r="T839" s="52"/>
      <c r="U839" s="52"/>
      <c r="V839" s="52"/>
      <c r="W839" s="52"/>
      <c r="X839" s="52"/>
      <c r="Y839" s="52"/>
      <c r="Z839" s="52"/>
      <c r="AA839" s="52"/>
      <c r="AB839" s="52"/>
      <c r="AC839" s="52"/>
      <c r="AD839" s="52"/>
      <c r="AE839" s="52"/>
      <c r="AF839" s="52"/>
      <c r="AG839" s="52"/>
      <c r="AH839" s="52"/>
      <c r="AI839" s="52"/>
      <c r="AJ839" s="52"/>
      <c r="AK839" s="52"/>
      <c r="AL839" s="52"/>
      <c r="AM839" s="52"/>
      <c r="AN839" s="52"/>
      <c r="AO839" s="52"/>
      <c r="AP839" s="53"/>
      <c r="AQ839" s="53"/>
    </row>
    <row r="840" spans="3:43" s="8" customFormat="1" x14ac:dyDescent="0.2">
      <c r="C840" s="51"/>
      <c r="D840" s="52"/>
      <c r="E840" s="52"/>
      <c r="F840" s="52"/>
      <c r="G840" s="52"/>
      <c r="H840" s="52"/>
      <c r="I840" s="52"/>
      <c r="J840" s="52"/>
      <c r="K840" s="52"/>
      <c r="L840" s="52"/>
      <c r="M840" s="52"/>
      <c r="N840" s="52"/>
      <c r="O840" s="52"/>
      <c r="P840" s="52"/>
      <c r="Q840" s="52"/>
      <c r="R840" s="52"/>
      <c r="S840" s="52"/>
      <c r="T840" s="52"/>
      <c r="U840" s="52"/>
      <c r="V840" s="52"/>
      <c r="W840" s="52"/>
      <c r="X840" s="52"/>
      <c r="Y840" s="52"/>
      <c r="Z840" s="52"/>
      <c r="AA840" s="52"/>
      <c r="AB840" s="52"/>
      <c r="AC840" s="52"/>
      <c r="AD840" s="52"/>
      <c r="AE840" s="52"/>
      <c r="AF840" s="52"/>
      <c r="AG840" s="52"/>
      <c r="AH840" s="52"/>
      <c r="AI840" s="52"/>
      <c r="AJ840" s="52"/>
      <c r="AK840" s="52"/>
      <c r="AL840" s="52"/>
      <c r="AM840" s="52"/>
      <c r="AN840" s="52"/>
      <c r="AO840" s="52"/>
      <c r="AP840" s="53"/>
      <c r="AQ840" s="53"/>
    </row>
    <row r="841" spans="3:43" s="8" customFormat="1" x14ac:dyDescent="0.2">
      <c r="C841" s="51"/>
      <c r="D841" s="52"/>
      <c r="E841" s="52"/>
      <c r="F841" s="52"/>
      <c r="G841" s="52"/>
      <c r="H841" s="52"/>
      <c r="I841" s="52"/>
      <c r="J841" s="52"/>
      <c r="K841" s="52"/>
      <c r="L841" s="52"/>
      <c r="M841" s="52"/>
      <c r="N841" s="52"/>
      <c r="O841" s="52"/>
      <c r="P841" s="52"/>
      <c r="Q841" s="52"/>
      <c r="R841" s="52"/>
      <c r="S841" s="52"/>
      <c r="T841" s="52"/>
      <c r="U841" s="52"/>
      <c r="V841" s="52"/>
      <c r="W841" s="52"/>
      <c r="X841" s="52"/>
      <c r="Y841" s="52"/>
      <c r="Z841" s="52"/>
      <c r="AA841" s="52"/>
      <c r="AB841" s="52"/>
      <c r="AC841" s="52"/>
      <c r="AD841" s="52"/>
      <c r="AE841" s="52"/>
      <c r="AF841" s="52"/>
      <c r="AG841" s="52"/>
      <c r="AH841" s="52"/>
      <c r="AI841" s="52"/>
      <c r="AJ841" s="52"/>
      <c r="AK841" s="52"/>
      <c r="AL841" s="52"/>
      <c r="AM841" s="52"/>
      <c r="AN841" s="52"/>
      <c r="AO841" s="52"/>
      <c r="AP841" s="53"/>
      <c r="AQ841" s="53"/>
    </row>
    <row r="842" spans="3:43" s="8" customFormat="1" x14ac:dyDescent="0.2">
      <c r="C842" s="51"/>
      <c r="D842" s="52"/>
      <c r="E842" s="52"/>
      <c r="F842" s="52"/>
      <c r="G842" s="52"/>
      <c r="H842" s="52"/>
      <c r="I842" s="52"/>
      <c r="J842" s="52"/>
      <c r="K842" s="52"/>
      <c r="L842" s="52"/>
      <c r="M842" s="52"/>
      <c r="N842" s="52"/>
      <c r="O842" s="52"/>
      <c r="P842" s="52"/>
      <c r="Q842" s="52"/>
      <c r="R842" s="52"/>
      <c r="S842" s="52"/>
      <c r="T842" s="52"/>
      <c r="U842" s="52"/>
      <c r="V842" s="52"/>
      <c r="W842" s="52"/>
      <c r="X842" s="52"/>
      <c r="Y842" s="52"/>
      <c r="Z842" s="52"/>
      <c r="AA842" s="52"/>
      <c r="AB842" s="52"/>
      <c r="AC842" s="52"/>
      <c r="AD842" s="52"/>
      <c r="AE842" s="52"/>
      <c r="AF842" s="52"/>
      <c r="AG842" s="52"/>
      <c r="AH842" s="52"/>
      <c r="AI842" s="52"/>
      <c r="AJ842" s="52"/>
      <c r="AK842" s="52"/>
      <c r="AL842" s="52"/>
      <c r="AM842" s="52"/>
      <c r="AN842" s="52"/>
      <c r="AO842" s="52"/>
      <c r="AP842" s="53"/>
      <c r="AQ842" s="53"/>
    </row>
    <row r="843" spans="3:43" s="8" customFormat="1" x14ac:dyDescent="0.2">
      <c r="C843" s="51"/>
      <c r="D843" s="52"/>
      <c r="E843" s="52"/>
      <c r="F843" s="52"/>
      <c r="G843" s="52"/>
      <c r="H843" s="52"/>
      <c r="I843" s="52"/>
      <c r="J843" s="52"/>
      <c r="K843" s="52"/>
      <c r="L843" s="52"/>
      <c r="M843" s="52"/>
      <c r="N843" s="52"/>
      <c r="O843" s="52"/>
      <c r="P843" s="52"/>
      <c r="Q843" s="52"/>
      <c r="R843" s="52"/>
      <c r="S843" s="52"/>
      <c r="T843" s="52"/>
      <c r="U843" s="52"/>
      <c r="V843" s="52"/>
      <c r="W843" s="52"/>
      <c r="X843" s="52"/>
      <c r="Y843" s="52"/>
      <c r="Z843" s="52"/>
      <c r="AA843" s="52"/>
      <c r="AB843" s="52"/>
      <c r="AC843" s="52"/>
      <c r="AD843" s="52"/>
      <c r="AE843" s="52"/>
      <c r="AF843" s="52"/>
      <c r="AG843" s="52"/>
      <c r="AH843" s="52"/>
      <c r="AI843" s="52"/>
      <c r="AJ843" s="52"/>
      <c r="AK843" s="52"/>
      <c r="AL843" s="52"/>
      <c r="AM843" s="52"/>
      <c r="AN843" s="52"/>
      <c r="AO843" s="52"/>
      <c r="AP843" s="53"/>
      <c r="AQ843" s="53"/>
    </row>
    <row r="844" spans="3:43" s="8" customFormat="1" x14ac:dyDescent="0.2">
      <c r="C844" s="51"/>
      <c r="D844" s="52"/>
      <c r="E844" s="52"/>
      <c r="F844" s="52"/>
      <c r="G844" s="52"/>
      <c r="H844" s="52"/>
      <c r="I844" s="52"/>
      <c r="J844" s="52"/>
      <c r="K844" s="52"/>
      <c r="L844" s="52"/>
      <c r="M844" s="52"/>
      <c r="N844" s="52"/>
      <c r="O844" s="52"/>
      <c r="P844" s="52"/>
      <c r="Q844" s="52"/>
      <c r="R844" s="52"/>
      <c r="S844" s="52"/>
      <c r="T844" s="52"/>
      <c r="U844" s="52"/>
      <c r="V844" s="52"/>
      <c r="W844" s="52"/>
      <c r="X844" s="52"/>
      <c r="Y844" s="52"/>
      <c r="Z844" s="52"/>
      <c r="AA844" s="52"/>
      <c r="AB844" s="52"/>
      <c r="AC844" s="52"/>
      <c r="AD844" s="52"/>
      <c r="AE844" s="52"/>
      <c r="AF844" s="52"/>
      <c r="AG844" s="52"/>
      <c r="AH844" s="52"/>
      <c r="AI844" s="52"/>
      <c r="AJ844" s="52"/>
      <c r="AK844" s="52"/>
      <c r="AL844" s="52"/>
      <c r="AM844" s="52"/>
      <c r="AN844" s="52"/>
      <c r="AO844" s="52"/>
      <c r="AP844" s="53"/>
      <c r="AQ844" s="53"/>
    </row>
    <row r="845" spans="3:43" s="8" customFormat="1" x14ac:dyDescent="0.2">
      <c r="C845" s="51"/>
      <c r="D845" s="52"/>
      <c r="E845" s="52"/>
      <c r="F845" s="52"/>
      <c r="G845" s="52"/>
      <c r="H845" s="52"/>
      <c r="I845" s="52"/>
      <c r="J845" s="52"/>
      <c r="K845" s="52"/>
      <c r="L845" s="52"/>
      <c r="M845" s="52"/>
      <c r="N845" s="52"/>
      <c r="O845" s="52"/>
      <c r="P845" s="52"/>
      <c r="Q845" s="52"/>
      <c r="R845" s="52"/>
      <c r="S845" s="52"/>
      <c r="T845" s="52"/>
      <c r="U845" s="52"/>
      <c r="V845" s="52"/>
      <c r="W845" s="52"/>
      <c r="X845" s="52"/>
      <c r="Y845" s="52"/>
      <c r="Z845" s="52"/>
      <c r="AA845" s="52"/>
      <c r="AB845" s="52"/>
      <c r="AC845" s="52"/>
      <c r="AD845" s="52"/>
      <c r="AE845" s="52"/>
      <c r="AF845" s="52"/>
      <c r="AG845" s="52"/>
      <c r="AH845" s="52"/>
      <c r="AI845" s="52"/>
      <c r="AJ845" s="52"/>
      <c r="AK845" s="52"/>
      <c r="AL845" s="52"/>
      <c r="AM845" s="52"/>
      <c r="AN845" s="52"/>
      <c r="AO845" s="52"/>
      <c r="AP845" s="53"/>
      <c r="AQ845" s="53"/>
    </row>
    <row r="846" spans="3:43" s="8" customFormat="1" x14ac:dyDescent="0.2">
      <c r="C846" s="51"/>
      <c r="D846" s="52"/>
      <c r="E846" s="52"/>
      <c r="F846" s="52"/>
      <c r="G846" s="52"/>
      <c r="H846" s="52"/>
      <c r="I846" s="52"/>
      <c r="J846" s="52"/>
      <c r="K846" s="52"/>
      <c r="L846" s="52"/>
      <c r="M846" s="52"/>
      <c r="N846" s="52"/>
      <c r="O846" s="52"/>
      <c r="P846" s="52"/>
      <c r="Q846" s="52"/>
      <c r="R846" s="52"/>
      <c r="S846" s="52"/>
      <c r="T846" s="52"/>
      <c r="U846" s="52"/>
      <c r="V846" s="52"/>
      <c r="W846" s="52"/>
      <c r="X846" s="52"/>
      <c r="Y846" s="52"/>
      <c r="Z846" s="52"/>
      <c r="AA846" s="52"/>
      <c r="AB846" s="52"/>
      <c r="AC846" s="52"/>
      <c r="AD846" s="52"/>
      <c r="AE846" s="52"/>
      <c r="AF846" s="52"/>
      <c r="AG846" s="52"/>
      <c r="AH846" s="52"/>
      <c r="AI846" s="52"/>
      <c r="AJ846" s="52"/>
      <c r="AK846" s="52"/>
      <c r="AL846" s="52"/>
      <c r="AM846" s="52"/>
      <c r="AN846" s="52"/>
      <c r="AO846" s="52"/>
      <c r="AP846" s="53"/>
      <c r="AQ846" s="53"/>
    </row>
    <row r="847" spans="3:43" s="8" customFormat="1" x14ac:dyDescent="0.2">
      <c r="C847" s="51"/>
      <c r="D847" s="52"/>
      <c r="E847" s="52"/>
      <c r="F847" s="52"/>
      <c r="G847" s="52"/>
      <c r="H847" s="52"/>
      <c r="I847" s="52"/>
      <c r="J847" s="52"/>
      <c r="K847" s="52"/>
      <c r="L847" s="52"/>
      <c r="M847" s="52"/>
      <c r="N847" s="52"/>
      <c r="O847" s="52"/>
      <c r="P847" s="52"/>
      <c r="Q847" s="52"/>
      <c r="R847" s="52"/>
      <c r="S847" s="52"/>
      <c r="T847" s="52"/>
      <c r="U847" s="52"/>
      <c r="V847" s="52"/>
      <c r="W847" s="52"/>
      <c r="X847" s="52"/>
      <c r="Y847" s="52"/>
      <c r="Z847" s="52"/>
      <c r="AA847" s="52"/>
      <c r="AB847" s="52"/>
      <c r="AC847" s="52"/>
      <c r="AD847" s="52"/>
      <c r="AE847" s="52"/>
      <c r="AF847" s="52"/>
      <c r="AG847" s="52"/>
      <c r="AH847" s="52"/>
      <c r="AI847" s="52"/>
      <c r="AJ847" s="52"/>
      <c r="AK847" s="52"/>
      <c r="AL847" s="52"/>
      <c r="AM847" s="52"/>
      <c r="AN847" s="52"/>
      <c r="AO847" s="52"/>
      <c r="AP847" s="53"/>
      <c r="AQ847" s="53"/>
    </row>
    <row r="848" spans="3:43" s="8" customFormat="1" x14ac:dyDescent="0.2">
      <c r="C848" s="51"/>
      <c r="D848" s="52"/>
      <c r="E848" s="52"/>
      <c r="F848" s="52"/>
      <c r="G848" s="52"/>
      <c r="H848" s="52"/>
      <c r="I848" s="52"/>
      <c r="J848" s="52"/>
      <c r="K848" s="52"/>
      <c r="L848" s="52"/>
      <c r="M848" s="52"/>
      <c r="N848" s="52"/>
      <c r="O848" s="52"/>
      <c r="P848" s="52"/>
      <c r="Q848" s="52"/>
      <c r="R848" s="52"/>
      <c r="S848" s="52"/>
      <c r="T848" s="52"/>
      <c r="U848" s="52"/>
      <c r="V848" s="52"/>
      <c r="W848" s="52"/>
      <c r="X848" s="52"/>
      <c r="Y848" s="52"/>
      <c r="Z848" s="52"/>
      <c r="AA848" s="52"/>
      <c r="AB848" s="52"/>
      <c r="AC848" s="52"/>
      <c r="AD848" s="52"/>
      <c r="AE848" s="52"/>
      <c r="AF848" s="52"/>
      <c r="AG848" s="52"/>
      <c r="AH848" s="52"/>
      <c r="AI848" s="52"/>
      <c r="AJ848" s="52"/>
      <c r="AK848" s="52"/>
      <c r="AL848" s="52"/>
      <c r="AM848" s="52"/>
      <c r="AN848" s="52"/>
      <c r="AO848" s="52"/>
      <c r="AP848" s="53"/>
      <c r="AQ848" s="53"/>
    </row>
    <row r="849" spans="3:43" s="8" customFormat="1" x14ac:dyDescent="0.2">
      <c r="C849" s="51"/>
      <c r="D849" s="52"/>
      <c r="E849" s="52"/>
      <c r="F849" s="52"/>
      <c r="G849" s="52"/>
      <c r="H849" s="52"/>
      <c r="I849" s="52"/>
      <c r="J849" s="52"/>
      <c r="K849" s="52"/>
      <c r="L849" s="52"/>
      <c r="M849" s="52"/>
      <c r="N849" s="52"/>
      <c r="O849" s="52"/>
      <c r="P849" s="52"/>
      <c r="Q849" s="52"/>
      <c r="R849" s="52"/>
      <c r="S849" s="52"/>
      <c r="T849" s="52"/>
      <c r="U849" s="52"/>
      <c r="V849" s="52"/>
      <c r="W849" s="52"/>
      <c r="X849" s="52"/>
      <c r="Y849" s="52"/>
      <c r="Z849" s="52"/>
      <c r="AA849" s="52"/>
      <c r="AB849" s="52"/>
      <c r="AC849" s="52"/>
      <c r="AD849" s="52"/>
      <c r="AE849" s="52"/>
      <c r="AF849" s="52"/>
      <c r="AG849" s="52"/>
      <c r="AH849" s="52"/>
      <c r="AI849" s="52"/>
      <c r="AJ849" s="52"/>
      <c r="AK849" s="52"/>
      <c r="AL849" s="52"/>
      <c r="AM849" s="52"/>
      <c r="AN849" s="52"/>
      <c r="AO849" s="52"/>
      <c r="AP849" s="53"/>
      <c r="AQ849" s="53"/>
    </row>
    <row r="850" spans="3:43" s="8" customFormat="1" x14ac:dyDescent="0.2">
      <c r="C850" s="51"/>
      <c r="D850" s="52"/>
      <c r="E850" s="52"/>
      <c r="F850" s="52"/>
      <c r="G850" s="52"/>
      <c r="H850" s="52"/>
      <c r="I850" s="52"/>
      <c r="J850" s="52"/>
      <c r="K850" s="52"/>
      <c r="L850" s="52"/>
      <c r="M850" s="52"/>
      <c r="N850" s="52"/>
      <c r="O850" s="52"/>
      <c r="P850" s="52"/>
      <c r="Q850" s="52"/>
      <c r="R850" s="52"/>
      <c r="S850" s="52"/>
      <c r="T850" s="52"/>
      <c r="U850" s="52"/>
      <c r="V850" s="52"/>
      <c r="W850" s="52"/>
      <c r="X850" s="52"/>
      <c r="Y850" s="52"/>
      <c r="Z850" s="52"/>
      <c r="AA850" s="52"/>
      <c r="AB850" s="52"/>
      <c r="AC850" s="52"/>
      <c r="AD850" s="52"/>
      <c r="AE850" s="52"/>
      <c r="AF850" s="52"/>
      <c r="AG850" s="52"/>
      <c r="AH850" s="52"/>
      <c r="AI850" s="52"/>
      <c r="AJ850" s="52"/>
      <c r="AK850" s="52"/>
      <c r="AL850" s="52"/>
      <c r="AM850" s="52"/>
      <c r="AN850" s="52"/>
      <c r="AO850" s="52"/>
      <c r="AP850" s="53"/>
      <c r="AQ850" s="53"/>
    </row>
    <row r="851" spans="3:43" s="8" customFormat="1" x14ac:dyDescent="0.2">
      <c r="C851" s="51"/>
      <c r="D851" s="52"/>
      <c r="E851" s="52"/>
      <c r="F851" s="52"/>
      <c r="G851" s="52"/>
      <c r="H851" s="52"/>
      <c r="I851" s="52"/>
      <c r="J851" s="52"/>
      <c r="K851" s="52"/>
      <c r="L851" s="52"/>
      <c r="M851" s="52"/>
      <c r="N851" s="52"/>
      <c r="O851" s="52"/>
      <c r="P851" s="52"/>
      <c r="Q851" s="52"/>
      <c r="R851" s="52"/>
      <c r="S851" s="52"/>
      <c r="T851" s="52"/>
      <c r="U851" s="52"/>
      <c r="V851" s="52"/>
      <c r="W851" s="52"/>
      <c r="X851" s="52"/>
      <c r="Y851" s="52"/>
      <c r="Z851" s="52"/>
      <c r="AA851" s="52"/>
      <c r="AB851" s="52"/>
      <c r="AC851" s="52"/>
      <c r="AD851" s="52"/>
      <c r="AE851" s="52"/>
      <c r="AF851" s="52"/>
      <c r="AG851" s="52"/>
      <c r="AH851" s="52"/>
      <c r="AI851" s="52"/>
      <c r="AJ851" s="52"/>
      <c r="AK851" s="52"/>
      <c r="AL851" s="52"/>
      <c r="AM851" s="52"/>
      <c r="AN851" s="52"/>
      <c r="AO851" s="52"/>
      <c r="AP851" s="53"/>
      <c r="AQ851" s="53"/>
    </row>
    <row r="852" spans="3:43" s="8" customFormat="1" x14ac:dyDescent="0.2">
      <c r="C852" s="51"/>
      <c r="D852" s="52"/>
      <c r="E852" s="52"/>
      <c r="F852" s="52"/>
      <c r="G852" s="52"/>
      <c r="H852" s="52"/>
      <c r="I852" s="52"/>
      <c r="J852" s="52"/>
      <c r="K852" s="52"/>
      <c r="L852" s="52"/>
      <c r="M852" s="52"/>
      <c r="N852" s="52"/>
      <c r="O852" s="52"/>
      <c r="P852" s="52"/>
      <c r="Q852" s="52"/>
      <c r="R852" s="52"/>
      <c r="S852" s="52"/>
      <c r="T852" s="52"/>
      <c r="U852" s="52"/>
      <c r="V852" s="52"/>
      <c r="W852" s="52"/>
      <c r="X852" s="52"/>
      <c r="Y852" s="52"/>
      <c r="Z852" s="52"/>
      <c r="AA852" s="52"/>
      <c r="AB852" s="52"/>
      <c r="AC852" s="52"/>
      <c r="AD852" s="52"/>
      <c r="AE852" s="52"/>
      <c r="AF852" s="52"/>
      <c r="AG852" s="52"/>
      <c r="AH852" s="52"/>
      <c r="AI852" s="52"/>
      <c r="AJ852" s="52"/>
      <c r="AK852" s="52"/>
      <c r="AL852" s="52"/>
      <c r="AM852" s="52"/>
      <c r="AN852" s="52"/>
      <c r="AO852" s="52"/>
      <c r="AP852" s="53"/>
      <c r="AQ852" s="53"/>
    </row>
    <row r="853" spans="3:43" s="8" customFormat="1" x14ac:dyDescent="0.2">
      <c r="C853" s="51"/>
      <c r="D853" s="52"/>
      <c r="E853" s="52"/>
      <c r="F853" s="52"/>
      <c r="G853" s="52"/>
      <c r="H853" s="52"/>
      <c r="I853" s="52"/>
      <c r="J853" s="52"/>
      <c r="K853" s="52"/>
      <c r="L853" s="52"/>
      <c r="M853" s="52"/>
      <c r="N853" s="52"/>
      <c r="O853" s="52"/>
      <c r="P853" s="52"/>
      <c r="Q853" s="52"/>
      <c r="R853" s="52"/>
      <c r="S853" s="52"/>
      <c r="T853" s="52"/>
      <c r="U853" s="52"/>
      <c r="V853" s="52"/>
      <c r="W853" s="52"/>
      <c r="X853" s="52"/>
      <c r="Y853" s="52"/>
      <c r="Z853" s="52"/>
      <c r="AA853" s="52"/>
      <c r="AB853" s="52"/>
      <c r="AC853" s="52"/>
      <c r="AD853" s="52"/>
      <c r="AE853" s="52"/>
      <c r="AF853" s="52"/>
      <c r="AG853" s="52"/>
      <c r="AH853" s="52"/>
      <c r="AI853" s="52"/>
      <c r="AJ853" s="52"/>
      <c r="AK853" s="52"/>
      <c r="AL853" s="52"/>
      <c r="AM853" s="52"/>
      <c r="AN853" s="52"/>
      <c r="AO853" s="52"/>
      <c r="AP853" s="53"/>
      <c r="AQ853" s="53"/>
    </row>
    <row r="854" spans="3:43" s="8" customFormat="1" x14ac:dyDescent="0.2">
      <c r="C854" s="51"/>
      <c r="D854" s="52"/>
      <c r="E854" s="52"/>
      <c r="F854" s="52"/>
      <c r="G854" s="52"/>
      <c r="H854" s="52"/>
      <c r="I854" s="52"/>
      <c r="J854" s="52"/>
      <c r="K854" s="52"/>
      <c r="L854" s="52"/>
      <c r="M854" s="52"/>
      <c r="N854" s="52"/>
      <c r="O854" s="52"/>
      <c r="P854" s="52"/>
      <c r="Q854" s="52"/>
      <c r="R854" s="52"/>
      <c r="S854" s="52"/>
      <c r="T854" s="52"/>
      <c r="U854" s="52"/>
      <c r="V854" s="52"/>
      <c r="W854" s="52"/>
      <c r="X854" s="52"/>
      <c r="Y854" s="52"/>
      <c r="Z854" s="52"/>
      <c r="AA854" s="52"/>
      <c r="AB854" s="52"/>
      <c r="AC854" s="52"/>
      <c r="AD854" s="52"/>
      <c r="AE854" s="52"/>
      <c r="AF854" s="52"/>
      <c r="AG854" s="52"/>
      <c r="AH854" s="52"/>
      <c r="AI854" s="52"/>
      <c r="AJ854" s="52"/>
      <c r="AK854" s="52"/>
      <c r="AL854" s="52"/>
      <c r="AM854" s="52"/>
      <c r="AN854" s="52"/>
      <c r="AO854" s="52"/>
      <c r="AP854" s="53"/>
      <c r="AQ854" s="53"/>
    </row>
    <row r="855" spans="3:43" s="8" customFormat="1" x14ac:dyDescent="0.2">
      <c r="C855" s="51"/>
      <c r="D855" s="52"/>
      <c r="E855" s="52"/>
      <c r="F855" s="52"/>
      <c r="G855" s="52"/>
      <c r="H855" s="52"/>
      <c r="I855" s="52"/>
      <c r="J855" s="52"/>
      <c r="K855" s="52"/>
      <c r="L855" s="52"/>
      <c r="M855" s="52"/>
      <c r="N855" s="52"/>
      <c r="O855" s="52"/>
      <c r="P855" s="52"/>
      <c r="Q855" s="52"/>
      <c r="R855" s="52"/>
      <c r="S855" s="52"/>
      <c r="T855" s="52"/>
      <c r="U855" s="52"/>
      <c r="V855" s="52"/>
      <c r="W855" s="52"/>
      <c r="X855" s="52"/>
      <c r="Y855" s="52"/>
      <c r="Z855" s="52"/>
      <c r="AA855" s="52"/>
      <c r="AB855" s="52"/>
      <c r="AC855" s="52"/>
      <c r="AD855" s="52"/>
      <c r="AE855" s="52"/>
      <c r="AF855" s="52"/>
      <c r="AG855" s="52"/>
      <c r="AH855" s="52"/>
      <c r="AI855" s="52"/>
      <c r="AJ855" s="52"/>
      <c r="AK855" s="52"/>
      <c r="AL855" s="52"/>
      <c r="AM855" s="52"/>
      <c r="AN855" s="52"/>
      <c r="AO855" s="52"/>
      <c r="AP855" s="53"/>
      <c r="AQ855" s="53"/>
    </row>
    <row r="856" spans="3:43" s="8" customFormat="1" x14ac:dyDescent="0.2">
      <c r="C856" s="51"/>
      <c r="D856" s="52"/>
      <c r="E856" s="52"/>
      <c r="F856" s="52"/>
      <c r="G856" s="52"/>
      <c r="H856" s="52"/>
      <c r="I856" s="52"/>
      <c r="J856" s="52"/>
      <c r="K856" s="52"/>
      <c r="L856" s="52"/>
      <c r="M856" s="52"/>
      <c r="N856" s="52"/>
      <c r="O856" s="52"/>
      <c r="P856" s="52"/>
      <c r="Q856" s="52"/>
      <c r="R856" s="52"/>
      <c r="S856" s="52"/>
      <c r="T856" s="52"/>
      <c r="U856" s="52"/>
      <c r="V856" s="52"/>
      <c r="W856" s="52"/>
      <c r="X856" s="52"/>
      <c r="Y856" s="52"/>
      <c r="Z856" s="52"/>
      <c r="AA856" s="52"/>
      <c r="AB856" s="52"/>
      <c r="AC856" s="52"/>
      <c r="AD856" s="52"/>
      <c r="AE856" s="52"/>
      <c r="AF856" s="52"/>
      <c r="AG856" s="52"/>
      <c r="AH856" s="52"/>
      <c r="AI856" s="52"/>
      <c r="AJ856" s="52"/>
      <c r="AK856" s="52"/>
      <c r="AL856" s="52"/>
      <c r="AM856" s="52"/>
      <c r="AN856" s="52"/>
      <c r="AO856" s="52"/>
      <c r="AP856" s="53"/>
      <c r="AQ856" s="53"/>
    </row>
    <row r="857" spans="3:43" s="8" customFormat="1" x14ac:dyDescent="0.2">
      <c r="C857" s="51"/>
      <c r="D857" s="52"/>
      <c r="E857" s="52"/>
      <c r="F857" s="52"/>
      <c r="G857" s="52"/>
      <c r="H857" s="52"/>
      <c r="I857" s="52"/>
      <c r="J857" s="52"/>
      <c r="K857" s="52"/>
      <c r="L857" s="52"/>
      <c r="M857" s="52"/>
      <c r="N857" s="52"/>
      <c r="O857" s="52"/>
      <c r="P857" s="52"/>
      <c r="Q857" s="52"/>
      <c r="R857" s="52"/>
      <c r="S857" s="52"/>
      <c r="T857" s="52"/>
      <c r="U857" s="52"/>
      <c r="V857" s="52"/>
      <c r="W857" s="52"/>
      <c r="X857" s="52"/>
      <c r="Y857" s="52"/>
      <c r="Z857" s="52"/>
      <c r="AA857" s="52"/>
      <c r="AB857" s="52"/>
      <c r="AC857" s="52"/>
      <c r="AD857" s="52"/>
      <c r="AE857" s="52"/>
      <c r="AF857" s="52"/>
      <c r="AG857" s="52"/>
      <c r="AH857" s="52"/>
      <c r="AI857" s="52"/>
      <c r="AJ857" s="52"/>
      <c r="AK857" s="52"/>
      <c r="AL857" s="52"/>
      <c r="AM857" s="52"/>
      <c r="AN857" s="52"/>
      <c r="AO857" s="52"/>
      <c r="AP857" s="53"/>
      <c r="AQ857" s="53"/>
    </row>
    <row r="858" spans="3:43" s="8" customFormat="1" x14ac:dyDescent="0.2">
      <c r="C858" s="51"/>
      <c r="D858" s="52"/>
      <c r="E858" s="52"/>
      <c r="F858" s="52"/>
      <c r="G858" s="52"/>
      <c r="H858" s="52"/>
      <c r="I858" s="52"/>
      <c r="J858" s="52"/>
      <c r="K858" s="52"/>
      <c r="L858" s="52"/>
      <c r="M858" s="52"/>
      <c r="N858" s="52"/>
      <c r="O858" s="52"/>
      <c r="P858" s="52"/>
      <c r="Q858" s="52"/>
      <c r="R858" s="52"/>
      <c r="S858" s="52"/>
      <c r="T858" s="52"/>
      <c r="U858" s="52"/>
      <c r="V858" s="52"/>
      <c r="W858" s="52"/>
      <c r="X858" s="52"/>
      <c r="Y858" s="52"/>
      <c r="Z858" s="52"/>
      <c r="AA858" s="52"/>
      <c r="AB858" s="52"/>
      <c r="AC858" s="52"/>
      <c r="AD858" s="52"/>
      <c r="AE858" s="52"/>
      <c r="AF858" s="52"/>
      <c r="AG858" s="52"/>
      <c r="AH858" s="52"/>
      <c r="AI858" s="52"/>
      <c r="AJ858" s="52"/>
      <c r="AK858" s="52"/>
      <c r="AL858" s="52"/>
      <c r="AM858" s="52"/>
      <c r="AN858" s="52"/>
      <c r="AO858" s="52"/>
      <c r="AP858" s="53"/>
      <c r="AQ858" s="53"/>
    </row>
    <row r="859" spans="3:43" s="8" customFormat="1" x14ac:dyDescent="0.2">
      <c r="C859" s="51"/>
      <c r="D859" s="52"/>
      <c r="E859" s="52"/>
      <c r="F859" s="52"/>
      <c r="G859" s="52"/>
      <c r="H859" s="52"/>
      <c r="I859" s="52"/>
      <c r="J859" s="52"/>
      <c r="K859" s="52"/>
      <c r="L859" s="52"/>
      <c r="M859" s="52"/>
      <c r="N859" s="52"/>
      <c r="O859" s="52"/>
      <c r="P859" s="52"/>
      <c r="Q859" s="52"/>
      <c r="R859" s="52"/>
      <c r="S859" s="52"/>
      <c r="T859" s="52"/>
      <c r="U859" s="52"/>
      <c r="V859" s="52"/>
      <c r="W859" s="52"/>
      <c r="X859" s="52"/>
      <c r="Y859" s="52"/>
      <c r="Z859" s="52"/>
      <c r="AA859" s="52"/>
      <c r="AB859" s="52"/>
      <c r="AC859" s="52"/>
      <c r="AD859" s="52"/>
      <c r="AE859" s="52"/>
      <c r="AF859" s="52"/>
      <c r="AG859" s="52"/>
      <c r="AH859" s="52"/>
      <c r="AI859" s="52"/>
      <c r="AJ859" s="52"/>
      <c r="AK859" s="52"/>
      <c r="AL859" s="52"/>
      <c r="AM859" s="52"/>
      <c r="AN859" s="52"/>
      <c r="AO859" s="52"/>
      <c r="AP859" s="53"/>
      <c r="AQ859" s="53"/>
    </row>
    <row r="860" spans="3:43" s="8" customFormat="1" x14ac:dyDescent="0.2">
      <c r="C860" s="51"/>
      <c r="D860" s="52"/>
      <c r="E860" s="52"/>
      <c r="F860" s="52"/>
      <c r="G860" s="52"/>
      <c r="H860" s="52"/>
      <c r="I860" s="52"/>
      <c r="J860" s="52"/>
      <c r="K860" s="52"/>
      <c r="L860" s="52"/>
      <c r="M860" s="52"/>
      <c r="N860" s="52"/>
      <c r="O860" s="52"/>
      <c r="P860" s="52"/>
      <c r="Q860" s="52"/>
      <c r="R860" s="52"/>
      <c r="S860" s="52"/>
      <c r="T860" s="52"/>
      <c r="U860" s="52"/>
      <c r="V860" s="52"/>
      <c r="W860" s="52"/>
      <c r="X860" s="52"/>
      <c r="Y860" s="52"/>
      <c r="Z860" s="52"/>
      <c r="AA860" s="52"/>
      <c r="AB860" s="52"/>
      <c r="AC860" s="52"/>
      <c r="AD860" s="52"/>
      <c r="AE860" s="52"/>
      <c r="AF860" s="52"/>
      <c r="AG860" s="52"/>
      <c r="AH860" s="52"/>
      <c r="AI860" s="52"/>
      <c r="AJ860" s="52"/>
      <c r="AK860" s="52"/>
      <c r="AL860" s="52"/>
      <c r="AM860" s="52"/>
      <c r="AN860" s="52"/>
      <c r="AO860" s="52"/>
      <c r="AP860" s="53"/>
      <c r="AQ860" s="53"/>
    </row>
    <row r="861" spans="3:43" s="8" customFormat="1" x14ac:dyDescent="0.2">
      <c r="C861" s="51"/>
      <c r="D861" s="52"/>
      <c r="E861" s="52"/>
      <c r="F861" s="52"/>
      <c r="G861" s="52"/>
      <c r="H861" s="52"/>
      <c r="I861" s="52"/>
      <c r="J861" s="52"/>
      <c r="K861" s="52"/>
      <c r="L861" s="52"/>
      <c r="M861" s="52"/>
      <c r="N861" s="52"/>
      <c r="O861" s="52"/>
      <c r="P861" s="52"/>
      <c r="Q861" s="52"/>
      <c r="R861" s="52"/>
      <c r="S861" s="52"/>
      <c r="T861" s="52"/>
      <c r="U861" s="52"/>
      <c r="V861" s="52"/>
      <c r="W861" s="52"/>
      <c r="X861" s="52"/>
      <c r="Y861" s="52"/>
      <c r="Z861" s="52"/>
      <c r="AA861" s="52"/>
      <c r="AB861" s="52"/>
      <c r="AC861" s="52"/>
      <c r="AD861" s="52"/>
      <c r="AE861" s="52"/>
      <c r="AF861" s="52"/>
      <c r="AG861" s="52"/>
      <c r="AH861" s="52"/>
      <c r="AI861" s="52"/>
      <c r="AJ861" s="52"/>
      <c r="AK861" s="52"/>
      <c r="AL861" s="52"/>
      <c r="AM861" s="52"/>
      <c r="AN861" s="52"/>
      <c r="AO861" s="52"/>
      <c r="AP861" s="53"/>
      <c r="AQ861" s="53"/>
    </row>
    <row r="862" spans="3:43" s="8" customFormat="1" x14ac:dyDescent="0.2">
      <c r="C862" s="51"/>
      <c r="D862" s="52"/>
      <c r="E862" s="52"/>
      <c r="F862" s="52"/>
      <c r="G862" s="52"/>
      <c r="H862" s="52"/>
      <c r="I862" s="52"/>
      <c r="J862" s="52"/>
      <c r="K862" s="52"/>
      <c r="L862" s="52"/>
      <c r="M862" s="52"/>
      <c r="N862" s="52"/>
      <c r="O862" s="52"/>
      <c r="P862" s="52"/>
      <c r="Q862" s="52"/>
      <c r="R862" s="52"/>
      <c r="S862" s="52"/>
      <c r="T862" s="52"/>
      <c r="U862" s="52"/>
      <c r="V862" s="52"/>
      <c r="W862" s="52"/>
      <c r="X862" s="52"/>
      <c r="Y862" s="52"/>
      <c r="Z862" s="52"/>
      <c r="AA862" s="52"/>
      <c r="AB862" s="52"/>
      <c r="AC862" s="52"/>
      <c r="AD862" s="52"/>
      <c r="AE862" s="52"/>
      <c r="AF862" s="52"/>
      <c r="AG862" s="52"/>
      <c r="AH862" s="52"/>
      <c r="AI862" s="52"/>
      <c r="AJ862" s="52"/>
      <c r="AK862" s="52"/>
      <c r="AL862" s="52"/>
      <c r="AM862" s="52"/>
      <c r="AN862" s="52"/>
      <c r="AO862" s="52"/>
      <c r="AP862" s="53"/>
      <c r="AQ862" s="53"/>
    </row>
    <row r="863" spans="3:43" s="8" customFormat="1" x14ac:dyDescent="0.2">
      <c r="C863" s="51"/>
      <c r="D863" s="52"/>
      <c r="E863" s="52"/>
      <c r="F863" s="52"/>
      <c r="G863" s="52"/>
      <c r="H863" s="52"/>
      <c r="I863" s="52"/>
      <c r="J863" s="52"/>
      <c r="K863" s="52"/>
      <c r="L863" s="52"/>
      <c r="M863" s="52"/>
      <c r="N863" s="52"/>
      <c r="O863" s="52"/>
      <c r="P863" s="52"/>
      <c r="Q863" s="52"/>
      <c r="R863" s="52"/>
      <c r="S863" s="52"/>
      <c r="T863" s="52"/>
      <c r="U863" s="52"/>
      <c r="V863" s="52"/>
      <c r="W863" s="52"/>
      <c r="X863" s="52"/>
      <c r="Y863" s="52"/>
      <c r="Z863" s="52"/>
      <c r="AA863" s="52"/>
      <c r="AB863" s="52"/>
      <c r="AC863" s="52"/>
      <c r="AD863" s="52"/>
      <c r="AE863" s="52"/>
      <c r="AF863" s="52"/>
      <c r="AG863" s="52"/>
      <c r="AH863" s="52"/>
      <c r="AI863" s="52"/>
      <c r="AJ863" s="52"/>
      <c r="AK863" s="52"/>
      <c r="AL863" s="52"/>
      <c r="AM863" s="52"/>
      <c r="AN863" s="52"/>
      <c r="AO863" s="52"/>
      <c r="AP863" s="53"/>
      <c r="AQ863" s="53"/>
    </row>
    <row r="864" spans="3:43" s="8" customFormat="1" x14ac:dyDescent="0.2">
      <c r="C864" s="51"/>
      <c r="D864" s="52"/>
      <c r="E864" s="52"/>
      <c r="F864" s="52"/>
      <c r="G864" s="52"/>
      <c r="H864" s="52"/>
      <c r="I864" s="52"/>
      <c r="J864" s="52"/>
      <c r="K864" s="52"/>
      <c r="L864" s="52"/>
      <c r="M864" s="52"/>
      <c r="N864" s="52"/>
      <c r="O864" s="52"/>
      <c r="P864" s="52"/>
      <c r="Q864" s="52"/>
      <c r="R864" s="52"/>
      <c r="S864" s="52"/>
      <c r="T864" s="52"/>
      <c r="U864" s="52"/>
      <c r="V864" s="52"/>
      <c r="W864" s="52"/>
      <c r="X864" s="52"/>
      <c r="Y864" s="52"/>
      <c r="Z864" s="52"/>
      <c r="AA864" s="52"/>
      <c r="AB864" s="52"/>
      <c r="AC864" s="52"/>
      <c r="AD864" s="52"/>
      <c r="AE864" s="52"/>
      <c r="AF864" s="52"/>
      <c r="AG864" s="52"/>
      <c r="AH864" s="52"/>
      <c r="AI864" s="52"/>
      <c r="AJ864" s="52"/>
      <c r="AK864" s="52"/>
      <c r="AL864" s="52"/>
      <c r="AM864" s="52"/>
      <c r="AN864" s="52"/>
      <c r="AO864" s="52"/>
      <c r="AP864" s="53"/>
      <c r="AQ864" s="53"/>
    </row>
    <row r="865" spans="3:43" s="8" customFormat="1" x14ac:dyDescent="0.2">
      <c r="C865" s="51"/>
      <c r="D865" s="52"/>
      <c r="E865" s="52"/>
      <c r="F865" s="52"/>
      <c r="G865" s="52"/>
      <c r="H865" s="52"/>
      <c r="I865" s="52"/>
      <c r="J865" s="52"/>
      <c r="K865" s="52"/>
      <c r="L865" s="52"/>
      <c r="M865" s="52"/>
      <c r="N865" s="52"/>
      <c r="O865" s="52"/>
      <c r="P865" s="52"/>
      <c r="Q865" s="52"/>
      <c r="R865" s="52"/>
      <c r="S865" s="52"/>
      <c r="T865" s="52"/>
      <c r="U865" s="52"/>
      <c r="V865" s="52"/>
      <c r="W865" s="52"/>
      <c r="X865" s="52"/>
      <c r="Y865" s="52"/>
      <c r="Z865" s="52"/>
      <c r="AA865" s="52"/>
      <c r="AB865" s="52"/>
      <c r="AC865" s="52"/>
      <c r="AD865" s="52"/>
      <c r="AE865" s="52"/>
      <c r="AF865" s="52"/>
      <c r="AG865" s="52"/>
      <c r="AH865" s="52"/>
      <c r="AI865" s="52"/>
      <c r="AJ865" s="52"/>
      <c r="AK865" s="52"/>
      <c r="AL865" s="52"/>
      <c r="AM865" s="52"/>
      <c r="AN865" s="52"/>
      <c r="AO865" s="52"/>
      <c r="AP865" s="53"/>
      <c r="AQ865" s="53"/>
    </row>
    <row r="866" spans="3:43" s="8" customFormat="1" x14ac:dyDescent="0.2">
      <c r="C866" s="51"/>
      <c r="D866" s="52"/>
      <c r="E866" s="52"/>
      <c r="F866" s="52"/>
      <c r="G866" s="52"/>
      <c r="H866" s="52"/>
      <c r="I866" s="52"/>
      <c r="J866" s="52"/>
      <c r="K866" s="52"/>
      <c r="L866" s="52"/>
      <c r="M866" s="52"/>
      <c r="N866" s="52"/>
      <c r="O866" s="52"/>
      <c r="P866" s="52"/>
      <c r="Q866" s="52"/>
      <c r="R866" s="52"/>
      <c r="S866" s="52"/>
      <c r="T866" s="52"/>
      <c r="U866" s="52"/>
      <c r="V866" s="52"/>
      <c r="W866" s="52"/>
      <c r="X866" s="52"/>
      <c r="Y866" s="52"/>
      <c r="Z866" s="52"/>
      <c r="AA866" s="52"/>
      <c r="AB866" s="52"/>
      <c r="AC866" s="52"/>
      <c r="AD866" s="52"/>
      <c r="AE866" s="52"/>
      <c r="AF866" s="52"/>
      <c r="AG866" s="52"/>
      <c r="AH866" s="52"/>
      <c r="AI866" s="52"/>
      <c r="AJ866" s="52"/>
      <c r="AK866" s="52"/>
      <c r="AL866" s="52"/>
      <c r="AM866" s="52"/>
      <c r="AN866" s="52"/>
      <c r="AO866" s="52"/>
      <c r="AP866" s="53"/>
      <c r="AQ866" s="53"/>
    </row>
    <row r="867" spans="3:43" s="8" customFormat="1" x14ac:dyDescent="0.2">
      <c r="C867" s="51"/>
      <c r="D867" s="52"/>
      <c r="E867" s="52"/>
      <c r="F867" s="52"/>
      <c r="G867" s="52"/>
      <c r="H867" s="52"/>
      <c r="I867" s="52"/>
      <c r="J867" s="52"/>
      <c r="K867" s="52"/>
      <c r="L867" s="52"/>
      <c r="M867" s="52"/>
      <c r="N867" s="52"/>
      <c r="O867" s="52"/>
      <c r="P867" s="52"/>
      <c r="Q867" s="52"/>
      <c r="R867" s="52"/>
      <c r="S867" s="52"/>
      <c r="T867" s="52"/>
      <c r="U867" s="52"/>
      <c r="V867" s="52"/>
      <c r="W867" s="52"/>
      <c r="X867" s="52"/>
      <c r="Y867" s="52"/>
      <c r="Z867" s="52"/>
      <c r="AA867" s="52"/>
      <c r="AB867" s="52"/>
      <c r="AC867" s="52"/>
      <c r="AD867" s="52"/>
      <c r="AE867" s="52"/>
      <c r="AF867" s="52"/>
      <c r="AG867" s="52"/>
      <c r="AH867" s="52"/>
      <c r="AI867" s="52"/>
      <c r="AJ867" s="52"/>
      <c r="AK867" s="52"/>
      <c r="AL867" s="52"/>
      <c r="AM867" s="52"/>
      <c r="AN867" s="52"/>
      <c r="AO867" s="52"/>
      <c r="AP867" s="53"/>
      <c r="AQ867" s="53"/>
    </row>
    <row r="868" spans="3:43" s="8" customFormat="1" x14ac:dyDescent="0.2">
      <c r="C868" s="51"/>
      <c r="D868" s="52"/>
      <c r="E868" s="52"/>
      <c r="F868" s="52"/>
      <c r="G868" s="52"/>
      <c r="H868" s="52"/>
      <c r="I868" s="52"/>
      <c r="J868" s="52"/>
      <c r="K868" s="52"/>
      <c r="L868" s="52"/>
      <c r="M868" s="52"/>
      <c r="N868" s="52"/>
      <c r="O868" s="52"/>
      <c r="P868" s="52"/>
      <c r="Q868" s="52"/>
      <c r="R868" s="52"/>
      <c r="S868" s="52"/>
      <c r="T868" s="52"/>
      <c r="U868" s="52"/>
      <c r="V868" s="52"/>
      <c r="W868" s="52"/>
      <c r="X868" s="52"/>
      <c r="Y868" s="52"/>
      <c r="Z868" s="52"/>
      <c r="AA868" s="52"/>
      <c r="AB868" s="52"/>
      <c r="AC868" s="52"/>
      <c r="AD868" s="52"/>
      <c r="AE868" s="52"/>
      <c r="AF868" s="52"/>
      <c r="AG868" s="52"/>
      <c r="AH868" s="52"/>
      <c r="AI868" s="52"/>
      <c r="AJ868" s="52"/>
      <c r="AK868" s="52"/>
      <c r="AL868" s="52"/>
      <c r="AM868" s="52"/>
      <c r="AN868" s="52"/>
      <c r="AO868" s="52"/>
      <c r="AP868" s="53"/>
      <c r="AQ868" s="53"/>
    </row>
    <row r="869" spans="3:43" s="8" customFormat="1" x14ac:dyDescent="0.2">
      <c r="C869" s="51"/>
      <c r="D869" s="52"/>
      <c r="E869" s="52"/>
      <c r="F869" s="52"/>
      <c r="G869" s="52"/>
      <c r="H869" s="52"/>
      <c r="I869" s="52"/>
      <c r="J869" s="52"/>
      <c r="K869" s="52"/>
      <c r="L869" s="52"/>
      <c r="M869" s="52"/>
      <c r="N869" s="52"/>
      <c r="O869" s="52"/>
      <c r="P869" s="52"/>
      <c r="Q869" s="52"/>
      <c r="R869" s="52"/>
      <c r="S869" s="52"/>
      <c r="T869" s="52"/>
      <c r="U869" s="52"/>
      <c r="V869" s="52"/>
      <c r="W869" s="52"/>
      <c r="X869" s="52"/>
      <c r="Y869" s="52"/>
      <c r="Z869" s="52"/>
      <c r="AA869" s="52"/>
      <c r="AB869" s="52"/>
      <c r="AC869" s="52"/>
      <c r="AD869" s="52"/>
      <c r="AE869" s="52"/>
      <c r="AF869" s="52"/>
      <c r="AG869" s="52"/>
      <c r="AH869" s="52"/>
      <c r="AI869" s="52"/>
      <c r="AJ869" s="52"/>
      <c r="AK869" s="52"/>
      <c r="AL869" s="52"/>
      <c r="AM869" s="52"/>
      <c r="AN869" s="52"/>
      <c r="AO869" s="52"/>
      <c r="AP869" s="53"/>
      <c r="AQ869" s="53"/>
    </row>
    <row r="870" spans="3:43" s="8" customFormat="1" x14ac:dyDescent="0.2">
      <c r="C870" s="51"/>
      <c r="D870" s="52"/>
      <c r="E870" s="52"/>
      <c r="F870" s="52"/>
      <c r="G870" s="52"/>
      <c r="H870" s="52"/>
      <c r="I870" s="52"/>
      <c r="J870" s="52"/>
      <c r="K870" s="52"/>
      <c r="L870" s="52"/>
      <c r="M870" s="52"/>
      <c r="N870" s="52"/>
      <c r="O870" s="52"/>
      <c r="P870" s="52"/>
      <c r="Q870" s="52"/>
      <c r="R870" s="52"/>
      <c r="S870" s="52"/>
      <c r="T870" s="52"/>
      <c r="U870" s="52"/>
      <c r="V870" s="52"/>
      <c r="W870" s="52"/>
      <c r="X870" s="52"/>
      <c r="Y870" s="52"/>
      <c r="Z870" s="52"/>
      <c r="AA870" s="52"/>
      <c r="AB870" s="52"/>
      <c r="AC870" s="52"/>
      <c r="AD870" s="52"/>
      <c r="AE870" s="52"/>
      <c r="AF870" s="52"/>
      <c r="AG870" s="52"/>
      <c r="AH870" s="52"/>
      <c r="AI870" s="52"/>
      <c r="AJ870" s="52"/>
      <c r="AK870" s="52"/>
      <c r="AL870" s="52"/>
      <c r="AM870" s="52"/>
      <c r="AN870" s="52"/>
      <c r="AO870" s="52"/>
      <c r="AP870" s="53"/>
      <c r="AQ870" s="53"/>
    </row>
    <row r="871" spans="3:43" s="8" customFormat="1" x14ac:dyDescent="0.2">
      <c r="C871" s="51"/>
      <c r="D871" s="52"/>
      <c r="E871" s="52"/>
      <c r="F871" s="52"/>
      <c r="G871" s="52"/>
      <c r="H871" s="52"/>
      <c r="I871" s="52"/>
      <c r="J871" s="52"/>
      <c r="K871" s="52"/>
      <c r="L871" s="52"/>
      <c r="M871" s="52"/>
      <c r="N871" s="52"/>
      <c r="O871" s="52"/>
      <c r="P871" s="52"/>
      <c r="Q871" s="52"/>
      <c r="R871" s="52"/>
      <c r="S871" s="52"/>
      <c r="T871" s="52"/>
      <c r="U871" s="52"/>
      <c r="V871" s="52"/>
      <c r="W871" s="52"/>
      <c r="X871" s="52"/>
      <c r="Y871" s="52"/>
      <c r="Z871" s="52"/>
      <c r="AA871" s="52"/>
      <c r="AB871" s="52"/>
      <c r="AC871" s="52"/>
      <c r="AD871" s="52"/>
      <c r="AE871" s="52"/>
      <c r="AF871" s="52"/>
      <c r="AG871" s="52"/>
      <c r="AH871" s="52"/>
      <c r="AI871" s="52"/>
      <c r="AJ871" s="52"/>
      <c r="AK871" s="52"/>
      <c r="AL871" s="52"/>
      <c r="AM871" s="52"/>
      <c r="AN871" s="52"/>
      <c r="AO871" s="52"/>
      <c r="AP871" s="53"/>
      <c r="AQ871" s="53"/>
    </row>
    <row r="872" spans="3:43" s="8" customFormat="1" x14ac:dyDescent="0.2">
      <c r="C872" s="51"/>
      <c r="D872" s="52"/>
      <c r="E872" s="52"/>
      <c r="F872" s="52"/>
      <c r="G872" s="52"/>
      <c r="H872" s="52"/>
      <c r="I872" s="52"/>
      <c r="J872" s="52"/>
      <c r="K872" s="52"/>
      <c r="L872" s="52"/>
      <c r="M872" s="52"/>
      <c r="N872" s="52"/>
      <c r="O872" s="52"/>
      <c r="P872" s="52"/>
      <c r="Q872" s="52"/>
      <c r="R872" s="52"/>
      <c r="S872" s="52"/>
      <c r="T872" s="52"/>
      <c r="U872" s="52"/>
      <c r="V872" s="52"/>
      <c r="W872" s="52"/>
      <c r="X872" s="52"/>
      <c r="Y872" s="52"/>
      <c r="Z872" s="52"/>
      <c r="AA872" s="52"/>
      <c r="AB872" s="52"/>
      <c r="AC872" s="52"/>
      <c r="AD872" s="52"/>
      <c r="AE872" s="52"/>
      <c r="AF872" s="52"/>
      <c r="AG872" s="52"/>
      <c r="AH872" s="52"/>
      <c r="AI872" s="52"/>
      <c r="AJ872" s="52"/>
      <c r="AK872" s="52"/>
      <c r="AL872" s="52"/>
      <c r="AM872" s="52"/>
      <c r="AN872" s="52"/>
      <c r="AO872" s="52"/>
      <c r="AP872" s="53"/>
      <c r="AQ872" s="53"/>
    </row>
    <row r="873" spans="3:43" s="8" customFormat="1" x14ac:dyDescent="0.2">
      <c r="C873" s="51"/>
      <c r="D873" s="52"/>
      <c r="E873" s="52"/>
      <c r="F873" s="52"/>
      <c r="G873" s="52"/>
      <c r="H873" s="52"/>
      <c r="I873" s="52"/>
      <c r="J873" s="52"/>
      <c r="K873" s="52"/>
      <c r="L873" s="52"/>
      <c r="M873" s="52"/>
      <c r="N873" s="52"/>
      <c r="O873" s="52"/>
      <c r="P873" s="52"/>
      <c r="Q873" s="52"/>
      <c r="R873" s="52"/>
      <c r="S873" s="52"/>
      <c r="T873" s="52"/>
      <c r="U873" s="52"/>
      <c r="V873" s="52"/>
      <c r="W873" s="52"/>
      <c r="X873" s="52"/>
      <c r="Y873" s="52"/>
      <c r="Z873" s="52"/>
      <c r="AA873" s="52"/>
      <c r="AB873" s="52"/>
      <c r="AC873" s="52"/>
      <c r="AD873" s="52"/>
      <c r="AE873" s="52"/>
      <c r="AF873" s="52"/>
      <c r="AG873" s="52"/>
      <c r="AH873" s="52"/>
      <c r="AI873" s="52"/>
      <c r="AJ873" s="52"/>
      <c r="AK873" s="52"/>
      <c r="AL873" s="52"/>
      <c r="AM873" s="52"/>
      <c r="AN873" s="52"/>
      <c r="AO873" s="52"/>
      <c r="AP873" s="53"/>
      <c r="AQ873" s="53"/>
    </row>
    <row r="874" spans="3:43" s="8" customFormat="1" x14ac:dyDescent="0.2">
      <c r="C874" s="51"/>
      <c r="D874" s="52"/>
      <c r="E874" s="52"/>
      <c r="F874" s="52"/>
      <c r="G874" s="52"/>
      <c r="H874" s="52"/>
      <c r="I874" s="52"/>
      <c r="J874" s="52"/>
      <c r="K874" s="52"/>
      <c r="L874" s="52"/>
      <c r="M874" s="52"/>
      <c r="N874" s="52"/>
      <c r="O874" s="52"/>
      <c r="P874" s="52"/>
      <c r="Q874" s="52"/>
      <c r="R874" s="52"/>
      <c r="S874" s="52"/>
      <c r="T874" s="52"/>
      <c r="U874" s="52"/>
      <c r="V874" s="52"/>
      <c r="W874" s="52"/>
      <c r="X874" s="52"/>
      <c r="Y874" s="52"/>
      <c r="Z874" s="52"/>
      <c r="AA874" s="52"/>
      <c r="AB874" s="52"/>
      <c r="AC874" s="52"/>
      <c r="AD874" s="52"/>
      <c r="AE874" s="52"/>
      <c r="AF874" s="52"/>
      <c r="AG874" s="52"/>
      <c r="AH874" s="52"/>
      <c r="AI874" s="52"/>
      <c r="AJ874" s="52"/>
      <c r="AK874" s="52"/>
      <c r="AL874" s="52"/>
      <c r="AM874" s="52"/>
      <c r="AN874" s="52"/>
      <c r="AO874" s="52"/>
      <c r="AP874" s="53"/>
      <c r="AQ874" s="53"/>
    </row>
    <row r="875" spans="3:43" s="8" customFormat="1" x14ac:dyDescent="0.2">
      <c r="C875" s="51"/>
      <c r="D875" s="52"/>
      <c r="E875" s="52"/>
      <c r="F875" s="52"/>
      <c r="G875" s="52"/>
      <c r="H875" s="52"/>
      <c r="I875" s="52"/>
      <c r="J875" s="52"/>
      <c r="K875" s="52"/>
      <c r="L875" s="52"/>
      <c r="M875" s="52"/>
      <c r="N875" s="52"/>
      <c r="O875" s="52"/>
      <c r="P875" s="52"/>
      <c r="Q875" s="52"/>
      <c r="R875" s="52"/>
      <c r="S875" s="52"/>
      <c r="T875" s="52"/>
      <c r="U875" s="52"/>
      <c r="V875" s="52"/>
      <c r="W875" s="52"/>
      <c r="X875" s="52"/>
      <c r="Y875" s="52"/>
      <c r="Z875" s="52"/>
      <c r="AA875" s="52"/>
      <c r="AB875" s="52"/>
      <c r="AC875" s="52"/>
      <c r="AD875" s="52"/>
      <c r="AE875" s="52"/>
      <c r="AF875" s="52"/>
      <c r="AG875" s="52"/>
      <c r="AH875" s="52"/>
      <c r="AI875" s="52"/>
      <c r="AJ875" s="52"/>
      <c r="AK875" s="52"/>
      <c r="AL875" s="52"/>
      <c r="AM875" s="52"/>
      <c r="AN875" s="52"/>
      <c r="AO875" s="52"/>
      <c r="AP875" s="53"/>
      <c r="AQ875" s="53"/>
    </row>
    <row r="876" spans="3:43" s="8" customFormat="1" x14ac:dyDescent="0.2">
      <c r="C876" s="51"/>
      <c r="D876" s="52"/>
      <c r="E876" s="52"/>
      <c r="F876" s="52"/>
      <c r="G876" s="52"/>
      <c r="H876" s="52"/>
      <c r="I876" s="52"/>
      <c r="J876" s="52"/>
      <c r="K876" s="52"/>
      <c r="L876" s="52"/>
      <c r="M876" s="52"/>
      <c r="N876" s="52"/>
      <c r="O876" s="52"/>
      <c r="P876" s="52"/>
      <c r="Q876" s="52"/>
      <c r="R876" s="52"/>
      <c r="S876" s="52"/>
      <c r="T876" s="52"/>
      <c r="U876" s="52"/>
      <c r="V876" s="52"/>
      <c r="W876" s="52"/>
      <c r="X876" s="52"/>
      <c r="Y876" s="52"/>
      <c r="Z876" s="52"/>
      <c r="AA876" s="52"/>
      <c r="AB876" s="52"/>
      <c r="AC876" s="52"/>
      <c r="AD876" s="52"/>
      <c r="AE876" s="52"/>
      <c r="AF876" s="52"/>
      <c r="AG876" s="52"/>
      <c r="AH876" s="52"/>
      <c r="AI876" s="52"/>
      <c r="AJ876" s="52"/>
      <c r="AK876" s="52"/>
      <c r="AL876" s="52"/>
      <c r="AM876" s="52"/>
      <c r="AN876" s="52"/>
      <c r="AO876" s="52"/>
      <c r="AP876" s="53"/>
      <c r="AQ876" s="53"/>
    </row>
    <row r="877" spans="3:43" s="8" customFormat="1" x14ac:dyDescent="0.2">
      <c r="C877" s="51"/>
      <c r="D877" s="52"/>
      <c r="E877" s="52"/>
      <c r="F877" s="52"/>
      <c r="G877" s="52"/>
      <c r="H877" s="52"/>
      <c r="I877" s="52"/>
      <c r="J877" s="52"/>
      <c r="K877" s="52"/>
      <c r="L877" s="52"/>
      <c r="M877" s="52"/>
      <c r="N877" s="52"/>
      <c r="O877" s="52"/>
      <c r="P877" s="52"/>
      <c r="Q877" s="52"/>
      <c r="R877" s="52"/>
      <c r="S877" s="52"/>
      <c r="T877" s="52"/>
      <c r="U877" s="52"/>
      <c r="V877" s="52"/>
      <c r="W877" s="52"/>
      <c r="X877" s="52"/>
      <c r="Y877" s="52"/>
      <c r="Z877" s="52"/>
      <c r="AA877" s="52"/>
      <c r="AB877" s="52"/>
      <c r="AC877" s="52"/>
      <c r="AD877" s="52"/>
      <c r="AE877" s="52"/>
      <c r="AF877" s="52"/>
      <c r="AG877" s="52"/>
      <c r="AH877" s="52"/>
      <c r="AI877" s="52"/>
      <c r="AJ877" s="52"/>
      <c r="AK877" s="52"/>
      <c r="AL877" s="52"/>
      <c r="AM877" s="52"/>
      <c r="AN877" s="52"/>
      <c r="AO877" s="52"/>
      <c r="AP877" s="53"/>
      <c r="AQ877" s="53"/>
    </row>
    <row r="878" spans="3:43" s="8" customFormat="1" x14ac:dyDescent="0.2">
      <c r="C878" s="51"/>
      <c r="D878" s="52"/>
      <c r="E878" s="52"/>
      <c r="F878" s="52"/>
      <c r="G878" s="52"/>
      <c r="H878" s="52"/>
      <c r="I878" s="52"/>
      <c r="J878" s="52"/>
      <c r="K878" s="52"/>
      <c r="L878" s="52"/>
      <c r="M878" s="52"/>
      <c r="N878" s="52"/>
      <c r="O878" s="52"/>
      <c r="P878" s="52"/>
      <c r="Q878" s="52"/>
      <c r="R878" s="52"/>
      <c r="S878" s="52"/>
      <c r="T878" s="52"/>
      <c r="U878" s="52"/>
      <c r="V878" s="52"/>
      <c r="W878" s="52"/>
      <c r="X878" s="52"/>
      <c r="Y878" s="52"/>
      <c r="Z878" s="52"/>
      <c r="AA878" s="52"/>
      <c r="AB878" s="52"/>
      <c r="AC878" s="52"/>
      <c r="AD878" s="52"/>
      <c r="AE878" s="52"/>
      <c r="AF878" s="52"/>
      <c r="AG878" s="52"/>
      <c r="AH878" s="52"/>
      <c r="AI878" s="52"/>
      <c r="AJ878" s="52"/>
      <c r="AK878" s="52"/>
      <c r="AL878" s="52"/>
      <c r="AM878" s="52"/>
      <c r="AN878" s="52"/>
      <c r="AO878" s="52"/>
      <c r="AP878" s="53"/>
      <c r="AQ878" s="53"/>
    </row>
    <row r="879" spans="3:43" s="8" customFormat="1" x14ac:dyDescent="0.2">
      <c r="C879" s="51"/>
      <c r="D879" s="52"/>
      <c r="E879" s="52"/>
      <c r="F879" s="52"/>
      <c r="G879" s="52"/>
      <c r="H879" s="52"/>
      <c r="I879" s="52"/>
      <c r="J879" s="52"/>
      <c r="K879" s="52"/>
      <c r="L879" s="52"/>
      <c r="M879" s="52"/>
      <c r="N879" s="52"/>
      <c r="O879" s="52"/>
      <c r="P879" s="52"/>
      <c r="Q879" s="52"/>
      <c r="R879" s="52"/>
      <c r="S879" s="52"/>
      <c r="T879" s="52"/>
      <c r="U879" s="52"/>
      <c r="V879" s="52"/>
      <c r="W879" s="52"/>
      <c r="X879" s="52"/>
      <c r="Y879" s="52"/>
      <c r="Z879" s="52"/>
      <c r="AA879" s="52"/>
      <c r="AB879" s="52"/>
      <c r="AC879" s="52"/>
      <c r="AD879" s="52"/>
      <c r="AE879" s="52"/>
      <c r="AF879" s="52"/>
      <c r="AG879" s="52"/>
      <c r="AH879" s="52"/>
      <c r="AI879" s="52"/>
      <c r="AJ879" s="52"/>
      <c r="AK879" s="52"/>
      <c r="AL879" s="52"/>
      <c r="AM879" s="52"/>
      <c r="AN879" s="52"/>
      <c r="AO879" s="52"/>
      <c r="AP879" s="53"/>
      <c r="AQ879" s="53"/>
    </row>
    <row r="880" spans="3:43" s="8" customFormat="1" x14ac:dyDescent="0.2">
      <c r="C880" s="51"/>
      <c r="D880" s="52"/>
      <c r="E880" s="52"/>
      <c r="F880" s="52"/>
      <c r="G880" s="52"/>
      <c r="H880" s="52"/>
      <c r="I880" s="52"/>
      <c r="J880" s="52"/>
      <c r="K880" s="52"/>
      <c r="L880" s="52"/>
      <c r="M880" s="52"/>
      <c r="N880" s="52"/>
      <c r="O880" s="52"/>
      <c r="P880" s="52"/>
      <c r="Q880" s="52"/>
      <c r="R880" s="52"/>
      <c r="S880" s="52"/>
      <c r="T880" s="52"/>
      <c r="U880" s="52"/>
      <c r="V880" s="52"/>
      <c r="W880" s="52"/>
      <c r="X880" s="52"/>
      <c r="Y880" s="52"/>
      <c r="Z880" s="52"/>
      <c r="AA880" s="52"/>
      <c r="AB880" s="52"/>
      <c r="AC880" s="52"/>
      <c r="AD880" s="52"/>
      <c r="AE880" s="52"/>
      <c r="AF880" s="52"/>
      <c r="AG880" s="52"/>
      <c r="AH880" s="52"/>
      <c r="AI880" s="52"/>
      <c r="AJ880" s="52"/>
      <c r="AK880" s="52"/>
      <c r="AL880" s="52"/>
      <c r="AM880" s="52"/>
      <c r="AN880" s="52"/>
      <c r="AO880" s="52"/>
      <c r="AP880" s="53"/>
      <c r="AQ880" s="53"/>
    </row>
    <row r="881" spans="3:43" s="8" customFormat="1" x14ac:dyDescent="0.2">
      <c r="C881" s="51"/>
      <c r="D881" s="52"/>
      <c r="E881" s="52"/>
      <c r="F881" s="52"/>
      <c r="G881" s="52"/>
      <c r="H881" s="52"/>
      <c r="I881" s="52"/>
      <c r="J881" s="52"/>
      <c r="K881" s="52"/>
      <c r="L881" s="52"/>
      <c r="M881" s="52"/>
      <c r="N881" s="52"/>
      <c r="O881" s="52"/>
      <c r="P881" s="52"/>
      <c r="Q881" s="52"/>
      <c r="R881" s="52"/>
      <c r="S881" s="52"/>
      <c r="T881" s="52"/>
      <c r="U881" s="52"/>
      <c r="V881" s="52"/>
      <c r="W881" s="52"/>
      <c r="X881" s="52"/>
      <c r="Y881" s="52"/>
      <c r="Z881" s="52"/>
      <c r="AA881" s="52"/>
      <c r="AB881" s="52"/>
      <c r="AC881" s="52"/>
      <c r="AD881" s="52"/>
      <c r="AE881" s="52"/>
      <c r="AF881" s="52"/>
      <c r="AG881" s="52"/>
      <c r="AH881" s="52"/>
      <c r="AI881" s="52"/>
      <c r="AJ881" s="52"/>
      <c r="AK881" s="52"/>
      <c r="AL881" s="52"/>
      <c r="AM881" s="52"/>
      <c r="AN881" s="52"/>
      <c r="AO881" s="52"/>
      <c r="AP881" s="53"/>
      <c r="AQ881" s="53"/>
    </row>
    <row r="882" spans="3:43" s="8" customFormat="1" x14ac:dyDescent="0.2">
      <c r="C882" s="51"/>
      <c r="D882" s="52"/>
      <c r="E882" s="52"/>
      <c r="F882" s="52"/>
      <c r="G882" s="52"/>
      <c r="H882" s="52"/>
      <c r="I882" s="52"/>
      <c r="J882" s="52"/>
      <c r="K882" s="52"/>
      <c r="L882" s="52"/>
      <c r="M882" s="52"/>
      <c r="N882" s="52"/>
      <c r="O882" s="52"/>
      <c r="P882" s="52"/>
      <c r="Q882" s="52"/>
      <c r="R882" s="52"/>
      <c r="S882" s="52"/>
      <c r="T882" s="52"/>
      <c r="U882" s="52"/>
      <c r="V882" s="52"/>
      <c r="W882" s="52"/>
      <c r="X882" s="52"/>
      <c r="Y882" s="52"/>
      <c r="Z882" s="52"/>
      <c r="AA882" s="52"/>
      <c r="AB882" s="52"/>
      <c r="AC882" s="52"/>
      <c r="AD882" s="52"/>
      <c r="AE882" s="52"/>
      <c r="AF882" s="52"/>
      <c r="AG882" s="52"/>
      <c r="AH882" s="52"/>
      <c r="AI882" s="52"/>
      <c r="AJ882" s="52"/>
      <c r="AK882" s="52"/>
      <c r="AL882" s="52"/>
      <c r="AM882" s="52"/>
      <c r="AN882" s="52"/>
      <c r="AO882" s="52"/>
      <c r="AP882" s="53"/>
      <c r="AQ882" s="53"/>
    </row>
    <row r="883" spans="3:43" s="8" customFormat="1" x14ac:dyDescent="0.2">
      <c r="C883" s="51"/>
      <c r="D883" s="52"/>
      <c r="E883" s="52"/>
      <c r="F883" s="52"/>
      <c r="G883" s="52"/>
      <c r="H883" s="52"/>
      <c r="I883" s="52"/>
      <c r="J883" s="52"/>
      <c r="K883" s="52"/>
      <c r="L883" s="52"/>
      <c r="M883" s="52"/>
      <c r="N883" s="52"/>
      <c r="O883" s="52"/>
      <c r="P883" s="52"/>
      <c r="Q883" s="52"/>
      <c r="R883" s="52"/>
      <c r="S883" s="52"/>
      <c r="T883" s="52"/>
      <c r="U883" s="52"/>
      <c r="V883" s="52"/>
      <c r="W883" s="52"/>
      <c r="X883" s="52"/>
      <c r="Y883" s="52"/>
      <c r="Z883" s="52"/>
      <c r="AA883" s="52"/>
      <c r="AB883" s="52"/>
      <c r="AC883" s="52"/>
      <c r="AD883" s="52"/>
      <c r="AE883" s="52"/>
      <c r="AF883" s="52"/>
      <c r="AG883" s="52"/>
      <c r="AH883" s="52"/>
      <c r="AI883" s="52"/>
      <c r="AJ883" s="52"/>
      <c r="AK883" s="52"/>
      <c r="AL883" s="52"/>
      <c r="AM883" s="52"/>
      <c r="AN883" s="52"/>
      <c r="AO883" s="52"/>
      <c r="AP883" s="53"/>
      <c r="AQ883" s="53"/>
    </row>
    <row r="884" spans="3:43" s="8" customFormat="1" x14ac:dyDescent="0.2">
      <c r="C884" s="51"/>
      <c r="D884" s="52"/>
      <c r="E884" s="52"/>
      <c r="F884" s="52"/>
      <c r="G884" s="52"/>
      <c r="H884" s="52"/>
      <c r="I884" s="52"/>
      <c r="J884" s="52"/>
      <c r="K884" s="52"/>
      <c r="L884" s="52"/>
      <c r="M884" s="52"/>
      <c r="N884" s="52"/>
      <c r="O884" s="52"/>
      <c r="P884" s="52"/>
      <c r="Q884" s="52"/>
      <c r="R884" s="52"/>
      <c r="S884" s="52"/>
      <c r="T884" s="52"/>
      <c r="U884" s="52"/>
      <c r="V884" s="52"/>
      <c r="W884" s="52"/>
      <c r="X884" s="52"/>
      <c r="Y884" s="52"/>
      <c r="Z884" s="52"/>
      <c r="AA884" s="52"/>
      <c r="AB884" s="52"/>
      <c r="AC884" s="52"/>
      <c r="AD884" s="52"/>
      <c r="AE884" s="52"/>
      <c r="AF884" s="52"/>
      <c r="AG884" s="52"/>
      <c r="AH884" s="52"/>
      <c r="AI884" s="52"/>
      <c r="AJ884" s="52"/>
      <c r="AK884" s="52"/>
      <c r="AL884" s="52"/>
      <c r="AM884" s="52"/>
      <c r="AN884" s="52"/>
      <c r="AO884" s="52"/>
      <c r="AP884" s="53"/>
      <c r="AQ884" s="53"/>
    </row>
    <row r="885" spans="3:43" s="8" customFormat="1" x14ac:dyDescent="0.2">
      <c r="C885" s="51"/>
      <c r="D885" s="52"/>
      <c r="E885" s="52"/>
      <c r="F885" s="52"/>
      <c r="G885" s="52"/>
      <c r="H885" s="52"/>
      <c r="I885" s="52"/>
      <c r="J885" s="52"/>
      <c r="K885" s="52"/>
      <c r="L885" s="52"/>
      <c r="M885" s="52"/>
      <c r="N885" s="52"/>
      <c r="O885" s="52"/>
      <c r="P885" s="52"/>
      <c r="Q885" s="52"/>
      <c r="R885" s="52"/>
      <c r="S885" s="52"/>
      <c r="T885" s="52"/>
      <c r="U885" s="52"/>
      <c r="V885" s="52"/>
      <c r="W885" s="52"/>
      <c r="X885" s="52"/>
      <c r="Y885" s="52"/>
      <c r="Z885" s="52"/>
      <c r="AA885" s="52"/>
      <c r="AB885" s="52"/>
      <c r="AC885" s="52"/>
      <c r="AD885" s="52"/>
      <c r="AE885" s="52"/>
      <c r="AF885" s="52"/>
      <c r="AG885" s="52"/>
      <c r="AH885" s="52"/>
      <c r="AI885" s="52"/>
      <c r="AJ885" s="52"/>
      <c r="AK885" s="52"/>
      <c r="AL885" s="52"/>
      <c r="AM885" s="52"/>
      <c r="AN885" s="52"/>
      <c r="AO885" s="52"/>
      <c r="AP885" s="53"/>
      <c r="AQ885" s="53"/>
    </row>
    <row r="886" spans="3:43" s="8" customFormat="1" x14ac:dyDescent="0.2">
      <c r="C886" s="51"/>
      <c r="D886" s="52"/>
      <c r="E886" s="52"/>
      <c r="F886" s="52"/>
      <c r="G886" s="52"/>
      <c r="H886" s="52"/>
      <c r="I886" s="52"/>
      <c r="J886" s="52"/>
      <c r="K886" s="52"/>
      <c r="L886" s="52"/>
      <c r="M886" s="52"/>
      <c r="N886" s="52"/>
      <c r="O886" s="52"/>
      <c r="P886" s="52"/>
      <c r="Q886" s="52"/>
      <c r="R886" s="52"/>
      <c r="S886" s="52"/>
      <c r="T886" s="52"/>
      <c r="U886" s="52"/>
      <c r="V886" s="52"/>
      <c r="W886" s="52"/>
      <c r="X886" s="52"/>
      <c r="Y886" s="52"/>
      <c r="Z886" s="52"/>
      <c r="AA886" s="52"/>
      <c r="AB886" s="52"/>
      <c r="AC886" s="52"/>
      <c r="AD886" s="52"/>
      <c r="AE886" s="52"/>
      <c r="AF886" s="52"/>
      <c r="AG886" s="52"/>
      <c r="AH886" s="52"/>
      <c r="AI886" s="52"/>
      <c r="AJ886" s="52"/>
      <c r="AK886" s="52"/>
      <c r="AL886" s="52"/>
      <c r="AM886" s="52"/>
      <c r="AN886" s="52"/>
      <c r="AO886" s="52"/>
      <c r="AP886" s="53"/>
      <c r="AQ886" s="53"/>
    </row>
    <row r="887" spans="3:43" s="8" customFormat="1" x14ac:dyDescent="0.2">
      <c r="C887" s="51"/>
      <c r="D887" s="52"/>
      <c r="E887" s="52"/>
      <c r="F887" s="52"/>
      <c r="G887" s="52"/>
      <c r="H887" s="52"/>
      <c r="I887" s="52"/>
      <c r="J887" s="52"/>
      <c r="K887" s="52"/>
      <c r="L887" s="52"/>
      <c r="M887" s="52"/>
      <c r="N887" s="52"/>
      <c r="O887" s="52"/>
      <c r="P887" s="52"/>
      <c r="Q887" s="52"/>
      <c r="R887" s="52"/>
      <c r="S887" s="52"/>
      <c r="T887" s="52"/>
      <c r="U887" s="52"/>
      <c r="V887" s="52"/>
      <c r="W887" s="52"/>
      <c r="X887" s="52"/>
      <c r="Y887" s="52"/>
      <c r="Z887" s="52"/>
      <c r="AA887" s="52"/>
      <c r="AB887" s="52"/>
      <c r="AC887" s="52"/>
      <c r="AD887" s="52"/>
      <c r="AE887" s="52"/>
      <c r="AF887" s="52"/>
      <c r="AG887" s="52"/>
      <c r="AH887" s="52"/>
      <c r="AI887" s="52"/>
      <c r="AJ887" s="52"/>
      <c r="AK887" s="52"/>
      <c r="AL887" s="52"/>
      <c r="AM887" s="52"/>
      <c r="AN887" s="52"/>
      <c r="AO887" s="52"/>
      <c r="AP887" s="53"/>
      <c r="AQ887" s="53"/>
    </row>
    <row r="888" spans="3:43" s="8" customFormat="1" x14ac:dyDescent="0.2">
      <c r="C888" s="51"/>
      <c r="D888" s="52"/>
      <c r="E888" s="52"/>
      <c r="F888" s="52"/>
      <c r="G888" s="52"/>
      <c r="H888" s="52"/>
      <c r="I888" s="52"/>
      <c r="J888" s="52"/>
      <c r="K888" s="52"/>
      <c r="L888" s="52"/>
      <c r="M888" s="52"/>
      <c r="N888" s="52"/>
      <c r="O888" s="52"/>
      <c r="P888" s="52"/>
      <c r="Q888" s="52"/>
      <c r="R888" s="52"/>
      <c r="S888" s="52"/>
      <c r="T888" s="52"/>
      <c r="U888" s="52"/>
      <c r="V888" s="52"/>
      <c r="W888" s="52"/>
      <c r="X888" s="52"/>
      <c r="Y888" s="52"/>
      <c r="Z888" s="52"/>
      <c r="AA888" s="52"/>
      <c r="AB888" s="52"/>
      <c r="AC888" s="52"/>
      <c r="AD888" s="52"/>
      <c r="AE888" s="52"/>
      <c r="AF888" s="52"/>
      <c r="AG888" s="52"/>
      <c r="AH888" s="52"/>
      <c r="AI888" s="52"/>
      <c r="AJ888" s="52"/>
      <c r="AK888" s="52"/>
      <c r="AL888" s="52"/>
      <c r="AM888" s="52"/>
      <c r="AN888" s="52"/>
      <c r="AO888" s="52"/>
      <c r="AP888" s="53"/>
      <c r="AQ888" s="53"/>
    </row>
    <row r="889" spans="3:43" s="8" customFormat="1" x14ac:dyDescent="0.2">
      <c r="C889" s="51"/>
      <c r="D889" s="52"/>
      <c r="E889" s="52"/>
      <c r="F889" s="52"/>
      <c r="G889" s="52"/>
      <c r="H889" s="52"/>
      <c r="I889" s="52"/>
      <c r="J889" s="52"/>
      <c r="K889" s="52"/>
      <c r="L889" s="52"/>
      <c r="M889" s="52"/>
      <c r="N889" s="52"/>
      <c r="O889" s="52"/>
      <c r="P889" s="52"/>
      <c r="Q889" s="52"/>
      <c r="R889" s="52"/>
      <c r="S889" s="52"/>
      <c r="T889" s="52"/>
      <c r="U889" s="52"/>
      <c r="V889" s="52"/>
      <c r="W889" s="52"/>
      <c r="X889" s="52"/>
      <c r="Y889" s="52"/>
      <c r="Z889" s="52"/>
      <c r="AA889" s="52"/>
      <c r="AB889" s="52"/>
      <c r="AC889" s="52"/>
      <c r="AD889" s="52"/>
      <c r="AE889" s="52"/>
      <c r="AF889" s="52"/>
      <c r="AG889" s="52"/>
      <c r="AH889" s="52"/>
      <c r="AI889" s="52"/>
      <c r="AJ889" s="52"/>
      <c r="AK889" s="52"/>
      <c r="AL889" s="52"/>
      <c r="AM889" s="52"/>
      <c r="AN889" s="52"/>
      <c r="AO889" s="52"/>
      <c r="AP889" s="53"/>
      <c r="AQ889" s="53"/>
    </row>
    <row r="890" spans="3:43" s="8" customFormat="1" x14ac:dyDescent="0.2">
      <c r="C890" s="51"/>
      <c r="D890" s="52"/>
      <c r="E890" s="52"/>
      <c r="F890" s="52"/>
      <c r="G890" s="52"/>
      <c r="H890" s="52"/>
      <c r="I890" s="52"/>
      <c r="J890" s="52"/>
      <c r="K890" s="52"/>
      <c r="L890" s="52"/>
      <c r="M890" s="52"/>
      <c r="N890" s="52"/>
      <c r="O890" s="52"/>
      <c r="P890" s="52"/>
      <c r="Q890" s="52"/>
      <c r="R890" s="52"/>
      <c r="S890" s="52"/>
      <c r="T890" s="52"/>
      <c r="U890" s="52"/>
      <c r="V890" s="52"/>
      <c r="W890" s="52"/>
      <c r="X890" s="52"/>
      <c r="Y890" s="52"/>
      <c r="Z890" s="52"/>
      <c r="AA890" s="52"/>
      <c r="AB890" s="52"/>
      <c r="AC890" s="52"/>
      <c r="AD890" s="52"/>
      <c r="AE890" s="52"/>
      <c r="AF890" s="52"/>
      <c r="AG890" s="52"/>
      <c r="AH890" s="52"/>
      <c r="AI890" s="52"/>
      <c r="AJ890" s="52"/>
      <c r="AK890" s="52"/>
      <c r="AL890" s="52"/>
      <c r="AM890" s="52"/>
      <c r="AN890" s="52"/>
      <c r="AO890" s="52"/>
      <c r="AP890" s="53"/>
      <c r="AQ890" s="53"/>
    </row>
    <row r="891" spans="3:43" s="8" customFormat="1" x14ac:dyDescent="0.2">
      <c r="C891" s="51"/>
      <c r="D891" s="52"/>
      <c r="E891" s="52"/>
      <c r="F891" s="52"/>
      <c r="G891" s="52"/>
      <c r="H891" s="52"/>
      <c r="I891" s="52"/>
      <c r="J891" s="52"/>
      <c r="K891" s="52"/>
      <c r="L891" s="52"/>
      <c r="M891" s="52"/>
      <c r="N891" s="52"/>
      <c r="O891" s="52"/>
      <c r="P891" s="52"/>
      <c r="Q891" s="52"/>
      <c r="R891" s="52"/>
      <c r="S891" s="52"/>
      <c r="T891" s="52"/>
      <c r="U891" s="52"/>
      <c r="V891" s="52"/>
      <c r="W891" s="52"/>
      <c r="X891" s="52"/>
      <c r="Y891" s="52"/>
      <c r="Z891" s="52"/>
      <c r="AA891" s="52"/>
      <c r="AB891" s="52"/>
      <c r="AC891" s="52"/>
      <c r="AD891" s="52"/>
      <c r="AE891" s="52"/>
      <c r="AF891" s="52"/>
      <c r="AG891" s="52"/>
      <c r="AH891" s="52"/>
      <c r="AI891" s="52"/>
      <c r="AJ891" s="52"/>
      <c r="AK891" s="52"/>
      <c r="AL891" s="52"/>
      <c r="AM891" s="52"/>
      <c r="AN891" s="52"/>
      <c r="AO891" s="52"/>
      <c r="AP891" s="53"/>
      <c r="AQ891" s="53"/>
    </row>
    <row r="892" spans="3:43" s="8" customFormat="1" x14ac:dyDescent="0.2">
      <c r="C892" s="51"/>
      <c r="D892" s="52"/>
      <c r="E892" s="52"/>
      <c r="F892" s="52"/>
      <c r="G892" s="52"/>
      <c r="H892" s="52"/>
      <c r="I892" s="52"/>
      <c r="J892" s="52"/>
      <c r="K892" s="52"/>
      <c r="L892" s="52"/>
      <c r="M892" s="52"/>
      <c r="N892" s="52"/>
      <c r="O892" s="52"/>
      <c r="P892" s="52"/>
      <c r="Q892" s="52"/>
      <c r="R892" s="52"/>
      <c r="S892" s="52"/>
      <c r="T892" s="52"/>
      <c r="U892" s="52"/>
      <c r="V892" s="52"/>
      <c r="W892" s="52"/>
      <c r="X892" s="52"/>
      <c r="Y892" s="52"/>
      <c r="Z892" s="52"/>
      <c r="AA892" s="52"/>
      <c r="AB892" s="52"/>
      <c r="AC892" s="52"/>
      <c r="AD892" s="52"/>
      <c r="AE892" s="52"/>
      <c r="AF892" s="52"/>
      <c r="AG892" s="52"/>
      <c r="AH892" s="52"/>
      <c r="AI892" s="52"/>
      <c r="AJ892" s="52"/>
      <c r="AK892" s="52"/>
      <c r="AL892" s="52"/>
      <c r="AM892" s="52"/>
      <c r="AN892" s="52"/>
      <c r="AO892" s="52"/>
      <c r="AP892" s="53"/>
      <c r="AQ892" s="53"/>
    </row>
    <row r="893" spans="3:43" s="8" customFormat="1" x14ac:dyDescent="0.2">
      <c r="C893" s="51"/>
      <c r="D893" s="52"/>
      <c r="E893" s="52"/>
      <c r="F893" s="52"/>
      <c r="G893" s="52"/>
      <c r="H893" s="52"/>
      <c r="I893" s="52"/>
      <c r="J893" s="52"/>
      <c r="K893" s="52"/>
      <c r="L893" s="52"/>
      <c r="M893" s="52"/>
      <c r="N893" s="52"/>
      <c r="O893" s="52"/>
      <c r="P893" s="52"/>
      <c r="Q893" s="52"/>
      <c r="R893" s="52"/>
      <c r="S893" s="52"/>
      <c r="T893" s="52"/>
      <c r="U893" s="52"/>
      <c r="V893" s="52"/>
      <c r="W893" s="52"/>
      <c r="X893" s="52"/>
      <c r="Y893" s="52"/>
      <c r="Z893" s="52"/>
      <c r="AA893" s="52"/>
      <c r="AB893" s="52"/>
      <c r="AC893" s="52"/>
      <c r="AD893" s="52"/>
      <c r="AE893" s="52"/>
      <c r="AF893" s="52"/>
      <c r="AG893" s="52"/>
      <c r="AH893" s="52"/>
      <c r="AI893" s="52"/>
      <c r="AJ893" s="52"/>
      <c r="AK893" s="52"/>
      <c r="AL893" s="52"/>
      <c r="AM893" s="52"/>
      <c r="AN893" s="52"/>
      <c r="AO893" s="52"/>
      <c r="AP893" s="53"/>
      <c r="AQ893" s="53"/>
    </row>
    <row r="894" spans="3:43" s="8" customFormat="1" x14ac:dyDescent="0.2">
      <c r="C894" s="51"/>
      <c r="D894" s="52"/>
      <c r="E894" s="52"/>
      <c r="F894" s="52"/>
      <c r="G894" s="52"/>
      <c r="H894" s="52"/>
      <c r="I894" s="52"/>
      <c r="J894" s="52"/>
      <c r="K894" s="52"/>
      <c r="L894" s="52"/>
      <c r="M894" s="52"/>
      <c r="N894" s="52"/>
      <c r="O894" s="52"/>
      <c r="P894" s="52"/>
      <c r="Q894" s="52"/>
      <c r="R894" s="52"/>
      <c r="S894" s="52"/>
      <c r="T894" s="52"/>
      <c r="U894" s="52"/>
      <c r="V894" s="52"/>
      <c r="W894" s="52"/>
      <c r="X894" s="52"/>
      <c r="Y894" s="52"/>
      <c r="Z894" s="52"/>
      <c r="AA894" s="52"/>
      <c r="AB894" s="52"/>
      <c r="AC894" s="52"/>
      <c r="AD894" s="52"/>
      <c r="AE894" s="52"/>
      <c r="AF894" s="52"/>
      <c r="AG894" s="52"/>
      <c r="AH894" s="52"/>
      <c r="AI894" s="52"/>
      <c r="AJ894" s="52"/>
      <c r="AK894" s="52"/>
      <c r="AL894" s="52"/>
      <c r="AM894" s="52"/>
      <c r="AN894" s="52"/>
      <c r="AO894" s="52"/>
      <c r="AP894" s="53"/>
      <c r="AQ894" s="53"/>
    </row>
    <row r="895" spans="3:43" s="8" customFormat="1" x14ac:dyDescent="0.2">
      <c r="C895" s="51"/>
      <c r="D895" s="52"/>
      <c r="E895" s="52"/>
      <c r="F895" s="52"/>
      <c r="G895" s="52"/>
      <c r="H895" s="52"/>
      <c r="I895" s="52"/>
      <c r="J895" s="52"/>
      <c r="K895" s="52"/>
      <c r="L895" s="52"/>
      <c r="M895" s="52"/>
      <c r="N895" s="52"/>
      <c r="O895" s="52"/>
      <c r="P895" s="52"/>
      <c r="Q895" s="52"/>
      <c r="R895" s="52"/>
      <c r="S895" s="52"/>
      <c r="T895" s="52"/>
      <c r="U895" s="52"/>
      <c r="V895" s="52"/>
      <c r="W895" s="52"/>
      <c r="X895" s="52"/>
      <c r="Y895" s="52"/>
      <c r="Z895" s="52"/>
      <c r="AA895" s="52"/>
      <c r="AB895" s="52"/>
      <c r="AC895" s="52"/>
      <c r="AD895" s="52"/>
      <c r="AE895" s="52"/>
      <c r="AF895" s="52"/>
      <c r="AG895" s="52"/>
      <c r="AH895" s="52"/>
      <c r="AI895" s="52"/>
      <c r="AJ895" s="52"/>
      <c r="AK895" s="52"/>
      <c r="AL895" s="52"/>
      <c r="AM895" s="52"/>
      <c r="AN895" s="52"/>
      <c r="AO895" s="52"/>
      <c r="AP895" s="53"/>
      <c r="AQ895" s="53"/>
    </row>
    <row r="896" spans="3:43" s="8" customFormat="1" x14ac:dyDescent="0.2">
      <c r="C896" s="51"/>
      <c r="D896" s="52"/>
      <c r="E896" s="52"/>
      <c r="F896" s="52"/>
      <c r="G896" s="52"/>
      <c r="H896" s="52"/>
      <c r="I896" s="52"/>
      <c r="J896" s="52"/>
      <c r="K896" s="52"/>
      <c r="L896" s="52"/>
      <c r="M896" s="52"/>
      <c r="N896" s="52"/>
      <c r="O896" s="52"/>
      <c r="P896" s="52"/>
      <c r="Q896" s="52"/>
      <c r="R896" s="52"/>
      <c r="S896" s="52"/>
      <c r="T896" s="52"/>
      <c r="U896" s="52"/>
      <c r="V896" s="52"/>
      <c r="W896" s="52"/>
      <c r="X896" s="52"/>
      <c r="Y896" s="52"/>
      <c r="Z896" s="52"/>
      <c r="AA896" s="52"/>
      <c r="AB896" s="52"/>
      <c r="AC896" s="52"/>
      <c r="AD896" s="52"/>
      <c r="AE896" s="52"/>
      <c r="AF896" s="52"/>
      <c r="AG896" s="52"/>
      <c r="AH896" s="52"/>
      <c r="AI896" s="52"/>
      <c r="AJ896" s="52"/>
      <c r="AK896" s="52"/>
      <c r="AL896" s="52"/>
      <c r="AM896" s="52"/>
      <c r="AN896" s="52"/>
      <c r="AO896" s="52"/>
      <c r="AP896" s="53"/>
      <c r="AQ896" s="53"/>
    </row>
    <row r="897" spans="3:43" s="8" customFormat="1" x14ac:dyDescent="0.2">
      <c r="C897" s="51"/>
      <c r="D897" s="52"/>
      <c r="E897" s="52"/>
      <c r="F897" s="52"/>
      <c r="G897" s="52"/>
      <c r="H897" s="52"/>
      <c r="I897" s="52"/>
      <c r="J897" s="52"/>
      <c r="K897" s="52"/>
      <c r="L897" s="52"/>
      <c r="M897" s="52"/>
      <c r="N897" s="52"/>
      <c r="O897" s="52"/>
      <c r="P897" s="52"/>
      <c r="Q897" s="52"/>
      <c r="R897" s="52"/>
      <c r="S897" s="52"/>
      <c r="T897" s="52"/>
      <c r="U897" s="52"/>
      <c r="V897" s="52"/>
      <c r="W897" s="52"/>
      <c r="X897" s="52"/>
      <c r="Y897" s="52"/>
      <c r="Z897" s="52"/>
      <c r="AA897" s="52"/>
      <c r="AB897" s="52"/>
      <c r="AC897" s="52"/>
      <c r="AD897" s="52"/>
      <c r="AE897" s="52"/>
      <c r="AF897" s="52"/>
      <c r="AG897" s="52"/>
      <c r="AH897" s="52"/>
      <c r="AI897" s="52"/>
      <c r="AJ897" s="52"/>
      <c r="AK897" s="52"/>
      <c r="AL897" s="52"/>
      <c r="AM897" s="52"/>
      <c r="AN897" s="52"/>
      <c r="AO897" s="52"/>
      <c r="AP897" s="53"/>
      <c r="AQ897" s="53"/>
    </row>
    <row r="898" spans="3:43" s="8" customFormat="1" x14ac:dyDescent="0.2">
      <c r="C898" s="51"/>
      <c r="D898" s="52"/>
      <c r="E898" s="52"/>
      <c r="F898" s="52"/>
      <c r="G898" s="52"/>
      <c r="H898" s="52"/>
      <c r="I898" s="52"/>
      <c r="J898" s="52"/>
      <c r="K898" s="52"/>
      <c r="L898" s="52"/>
      <c r="M898" s="52"/>
      <c r="N898" s="52"/>
      <c r="O898" s="52"/>
      <c r="P898" s="52"/>
      <c r="Q898" s="52"/>
      <c r="R898" s="52"/>
      <c r="S898" s="52"/>
      <c r="T898" s="52"/>
      <c r="U898" s="52"/>
      <c r="V898" s="52"/>
      <c r="W898" s="52"/>
      <c r="X898" s="52"/>
      <c r="Y898" s="52"/>
      <c r="Z898" s="52"/>
      <c r="AA898" s="52"/>
      <c r="AB898" s="52"/>
      <c r="AC898" s="52"/>
      <c r="AD898" s="52"/>
      <c r="AE898" s="52"/>
      <c r="AF898" s="52"/>
      <c r="AG898" s="52"/>
      <c r="AH898" s="52"/>
      <c r="AI898" s="52"/>
      <c r="AJ898" s="52"/>
      <c r="AK898" s="52"/>
      <c r="AL898" s="52"/>
      <c r="AM898" s="52"/>
      <c r="AN898" s="52"/>
      <c r="AO898" s="52"/>
      <c r="AP898" s="53"/>
      <c r="AQ898" s="53"/>
    </row>
    <row r="899" spans="3:43" s="8" customFormat="1" x14ac:dyDescent="0.2">
      <c r="C899" s="51"/>
      <c r="D899" s="52"/>
      <c r="E899" s="52"/>
      <c r="F899" s="52"/>
      <c r="G899" s="52"/>
      <c r="H899" s="52"/>
      <c r="I899" s="52"/>
      <c r="J899" s="52"/>
      <c r="K899" s="52"/>
      <c r="L899" s="52"/>
      <c r="M899" s="52"/>
      <c r="N899" s="52"/>
      <c r="O899" s="52"/>
      <c r="P899" s="52"/>
      <c r="Q899" s="52"/>
      <c r="R899" s="52"/>
      <c r="S899" s="52"/>
      <c r="T899" s="52"/>
      <c r="U899" s="52"/>
      <c r="V899" s="52"/>
      <c r="W899" s="52"/>
      <c r="X899" s="52"/>
      <c r="Y899" s="52"/>
      <c r="Z899" s="52"/>
      <c r="AA899" s="52"/>
      <c r="AB899" s="52"/>
      <c r="AC899" s="52"/>
      <c r="AD899" s="52"/>
      <c r="AE899" s="52"/>
      <c r="AF899" s="52"/>
      <c r="AG899" s="52"/>
      <c r="AH899" s="52"/>
      <c r="AI899" s="52"/>
      <c r="AJ899" s="52"/>
      <c r="AK899" s="52"/>
      <c r="AL899" s="52"/>
      <c r="AM899" s="52"/>
      <c r="AN899" s="52"/>
      <c r="AO899" s="52"/>
      <c r="AP899" s="53"/>
      <c r="AQ899" s="53"/>
    </row>
    <row r="900" spans="3:43" s="8" customFormat="1" x14ac:dyDescent="0.2">
      <c r="C900" s="51"/>
      <c r="D900" s="52"/>
      <c r="E900" s="52"/>
      <c r="F900" s="52"/>
      <c r="G900" s="52"/>
      <c r="H900" s="52"/>
      <c r="I900" s="52"/>
      <c r="J900" s="52"/>
      <c r="K900" s="52"/>
      <c r="L900" s="52"/>
      <c r="M900" s="52"/>
      <c r="N900" s="52"/>
      <c r="O900" s="52"/>
      <c r="P900" s="52"/>
      <c r="Q900" s="52"/>
      <c r="R900" s="52"/>
      <c r="S900" s="52"/>
      <c r="T900" s="52"/>
      <c r="U900" s="52"/>
      <c r="V900" s="52"/>
      <c r="W900" s="52"/>
      <c r="X900" s="52"/>
      <c r="Y900" s="52"/>
      <c r="Z900" s="52"/>
      <c r="AA900" s="52"/>
      <c r="AB900" s="52"/>
      <c r="AC900" s="52"/>
      <c r="AD900" s="52"/>
      <c r="AE900" s="52"/>
      <c r="AF900" s="52"/>
      <c r="AG900" s="52"/>
      <c r="AH900" s="52"/>
      <c r="AI900" s="52"/>
      <c r="AJ900" s="52"/>
      <c r="AK900" s="52"/>
      <c r="AL900" s="52"/>
      <c r="AM900" s="52"/>
      <c r="AN900" s="52"/>
      <c r="AO900" s="52"/>
      <c r="AP900" s="53"/>
      <c r="AQ900" s="53"/>
    </row>
    <row r="901" spans="3:43" s="8" customFormat="1" x14ac:dyDescent="0.2">
      <c r="C901" s="51"/>
      <c r="D901" s="52"/>
      <c r="E901" s="52"/>
      <c r="F901" s="52"/>
      <c r="G901" s="52"/>
      <c r="H901" s="52"/>
      <c r="I901" s="52"/>
      <c r="J901" s="52"/>
      <c r="K901" s="52"/>
      <c r="L901" s="52"/>
      <c r="M901" s="52"/>
      <c r="N901" s="52"/>
      <c r="O901" s="52"/>
      <c r="P901" s="52"/>
      <c r="Q901" s="52"/>
      <c r="R901" s="52"/>
      <c r="S901" s="52"/>
      <c r="T901" s="52"/>
      <c r="U901" s="52"/>
      <c r="V901" s="52"/>
      <c r="W901" s="52"/>
      <c r="X901" s="52"/>
      <c r="Y901" s="52"/>
      <c r="Z901" s="52"/>
      <c r="AA901" s="52"/>
      <c r="AB901" s="52"/>
      <c r="AC901" s="52"/>
      <c r="AD901" s="52"/>
      <c r="AE901" s="52"/>
      <c r="AF901" s="52"/>
      <c r="AG901" s="52"/>
      <c r="AH901" s="52"/>
      <c r="AI901" s="52"/>
      <c r="AJ901" s="52"/>
      <c r="AK901" s="52"/>
      <c r="AL901" s="52"/>
      <c r="AM901" s="52"/>
      <c r="AN901" s="52"/>
      <c r="AO901" s="52"/>
      <c r="AP901" s="53"/>
      <c r="AQ901" s="53"/>
    </row>
    <row r="902" spans="3:43" s="8" customFormat="1" x14ac:dyDescent="0.2">
      <c r="C902" s="51"/>
      <c r="D902" s="52"/>
      <c r="E902" s="52"/>
      <c r="F902" s="52"/>
      <c r="G902" s="52"/>
      <c r="H902" s="52"/>
      <c r="I902" s="52"/>
      <c r="J902" s="52"/>
      <c r="K902" s="52"/>
      <c r="L902" s="52"/>
      <c r="M902" s="52"/>
      <c r="N902" s="52"/>
      <c r="O902" s="52"/>
      <c r="P902" s="52"/>
      <c r="Q902" s="52"/>
      <c r="R902" s="52"/>
      <c r="S902" s="52"/>
      <c r="T902" s="52"/>
      <c r="U902" s="52"/>
      <c r="V902" s="52"/>
      <c r="W902" s="52"/>
      <c r="X902" s="52"/>
      <c r="Y902" s="52"/>
      <c r="Z902" s="52"/>
      <c r="AA902" s="52"/>
      <c r="AB902" s="52"/>
      <c r="AC902" s="52"/>
      <c r="AD902" s="52"/>
      <c r="AE902" s="52"/>
      <c r="AF902" s="52"/>
      <c r="AG902" s="52"/>
      <c r="AH902" s="52"/>
      <c r="AI902" s="52"/>
      <c r="AJ902" s="52"/>
      <c r="AK902" s="52"/>
      <c r="AL902" s="52"/>
      <c r="AM902" s="52"/>
      <c r="AN902" s="52"/>
      <c r="AO902" s="52"/>
      <c r="AP902" s="53"/>
      <c r="AQ902" s="53"/>
    </row>
    <row r="903" spans="3:43" s="8" customFormat="1" x14ac:dyDescent="0.2">
      <c r="C903" s="51"/>
      <c r="D903" s="52"/>
      <c r="E903" s="52"/>
      <c r="F903" s="52"/>
      <c r="G903" s="52"/>
      <c r="H903" s="52"/>
      <c r="I903" s="52"/>
      <c r="J903" s="52"/>
      <c r="K903" s="52"/>
      <c r="L903" s="52"/>
      <c r="M903" s="52"/>
      <c r="N903" s="52"/>
      <c r="O903" s="52"/>
      <c r="P903" s="52"/>
      <c r="Q903" s="52"/>
      <c r="R903" s="52"/>
      <c r="S903" s="52"/>
      <c r="T903" s="52"/>
      <c r="U903" s="52"/>
      <c r="V903" s="52"/>
      <c r="W903" s="52"/>
      <c r="X903" s="52"/>
      <c r="Y903" s="52"/>
      <c r="Z903" s="52"/>
      <c r="AA903" s="52"/>
      <c r="AB903" s="52"/>
      <c r="AC903" s="52"/>
      <c r="AD903" s="52"/>
      <c r="AE903" s="52"/>
      <c r="AF903" s="52"/>
      <c r="AG903" s="52"/>
      <c r="AH903" s="52"/>
      <c r="AI903" s="52"/>
      <c r="AJ903" s="52"/>
      <c r="AK903" s="52"/>
      <c r="AL903" s="52"/>
      <c r="AM903" s="52"/>
      <c r="AN903" s="52"/>
      <c r="AO903" s="52"/>
      <c r="AP903" s="53"/>
      <c r="AQ903" s="53"/>
    </row>
    <row r="904" spans="3:43" s="8" customFormat="1" x14ac:dyDescent="0.2">
      <c r="C904" s="51"/>
      <c r="D904" s="52"/>
      <c r="E904" s="52"/>
      <c r="F904" s="52"/>
      <c r="G904" s="52"/>
      <c r="H904" s="52"/>
      <c r="I904" s="52"/>
      <c r="J904" s="52"/>
      <c r="K904" s="52"/>
      <c r="L904" s="52"/>
      <c r="M904" s="52"/>
      <c r="N904" s="52"/>
      <c r="O904" s="52"/>
      <c r="P904" s="52"/>
      <c r="Q904" s="52"/>
      <c r="R904" s="52"/>
      <c r="S904" s="52"/>
      <c r="T904" s="52"/>
      <c r="U904" s="52"/>
      <c r="V904" s="52"/>
      <c r="W904" s="52"/>
      <c r="X904" s="52"/>
      <c r="Y904" s="52"/>
      <c r="Z904" s="52"/>
      <c r="AA904" s="52"/>
      <c r="AB904" s="52"/>
      <c r="AC904" s="52"/>
      <c r="AD904" s="52"/>
      <c r="AE904" s="52"/>
      <c r="AF904" s="52"/>
      <c r="AG904" s="52"/>
      <c r="AH904" s="52"/>
      <c r="AI904" s="52"/>
      <c r="AJ904" s="52"/>
      <c r="AK904" s="52"/>
      <c r="AL904" s="52"/>
      <c r="AM904" s="52"/>
      <c r="AN904" s="52"/>
      <c r="AO904" s="52"/>
      <c r="AP904" s="53"/>
      <c r="AQ904" s="53"/>
    </row>
    <row r="905" spans="3:43" s="8" customFormat="1" x14ac:dyDescent="0.2">
      <c r="C905" s="51"/>
      <c r="D905" s="52"/>
      <c r="E905" s="52"/>
      <c r="F905" s="52"/>
      <c r="G905" s="52"/>
      <c r="H905" s="52"/>
      <c r="I905" s="52"/>
      <c r="J905" s="52"/>
      <c r="K905" s="52"/>
      <c r="L905" s="52"/>
      <c r="M905" s="52"/>
      <c r="N905" s="52"/>
      <c r="O905" s="52"/>
      <c r="P905" s="52"/>
      <c r="Q905" s="52"/>
      <c r="R905" s="52"/>
      <c r="S905" s="52"/>
      <c r="T905" s="52"/>
      <c r="U905" s="52"/>
      <c r="V905" s="52"/>
      <c r="W905" s="52"/>
      <c r="X905" s="52"/>
      <c r="Y905" s="52"/>
      <c r="Z905" s="52"/>
      <c r="AA905" s="52"/>
      <c r="AB905" s="52"/>
      <c r="AC905" s="52"/>
      <c r="AD905" s="52"/>
      <c r="AE905" s="52"/>
      <c r="AF905" s="52"/>
      <c r="AG905" s="52"/>
      <c r="AH905" s="52"/>
      <c r="AI905" s="52"/>
      <c r="AJ905" s="52"/>
      <c r="AK905" s="52"/>
      <c r="AL905" s="52"/>
      <c r="AM905" s="52"/>
      <c r="AN905" s="52"/>
      <c r="AO905" s="52"/>
      <c r="AP905" s="53"/>
      <c r="AQ905" s="53"/>
    </row>
    <row r="906" spans="3:43" s="8" customFormat="1" x14ac:dyDescent="0.2">
      <c r="C906" s="51"/>
      <c r="D906" s="52"/>
      <c r="E906" s="52"/>
      <c r="F906" s="52"/>
      <c r="G906" s="52"/>
      <c r="H906" s="52"/>
      <c r="I906" s="52"/>
      <c r="J906" s="52"/>
      <c r="K906" s="52"/>
      <c r="L906" s="52"/>
      <c r="M906" s="52"/>
      <c r="N906" s="52"/>
      <c r="O906" s="52"/>
      <c r="P906" s="52"/>
      <c r="Q906" s="52"/>
      <c r="R906" s="52"/>
      <c r="S906" s="52"/>
      <c r="T906" s="52"/>
      <c r="U906" s="52"/>
      <c r="V906" s="52"/>
      <c r="W906" s="52"/>
      <c r="X906" s="52"/>
      <c r="Y906" s="52"/>
      <c r="Z906" s="52"/>
      <c r="AA906" s="52"/>
      <c r="AB906" s="52"/>
      <c r="AC906" s="52"/>
      <c r="AD906" s="52"/>
      <c r="AE906" s="52"/>
      <c r="AF906" s="52"/>
      <c r="AG906" s="52"/>
      <c r="AH906" s="52"/>
      <c r="AI906" s="52"/>
      <c r="AJ906" s="52"/>
      <c r="AK906" s="52"/>
      <c r="AL906" s="52"/>
      <c r="AM906" s="52"/>
      <c r="AN906" s="52"/>
      <c r="AO906" s="52"/>
      <c r="AP906" s="53"/>
      <c r="AQ906" s="53"/>
    </row>
    <row r="907" spans="3:43" s="8" customFormat="1" x14ac:dyDescent="0.2">
      <c r="C907" s="51"/>
      <c r="D907" s="52"/>
      <c r="E907" s="52"/>
      <c r="F907" s="52"/>
      <c r="G907" s="52"/>
      <c r="H907" s="52"/>
      <c r="I907" s="52"/>
      <c r="J907" s="52"/>
      <c r="K907" s="52"/>
      <c r="L907" s="52"/>
      <c r="M907" s="52"/>
      <c r="N907" s="52"/>
      <c r="O907" s="52"/>
      <c r="P907" s="52"/>
      <c r="Q907" s="52"/>
      <c r="R907" s="52"/>
      <c r="S907" s="52"/>
      <c r="T907" s="52"/>
      <c r="U907" s="52"/>
      <c r="V907" s="52"/>
      <c r="W907" s="52"/>
      <c r="X907" s="52"/>
      <c r="Y907" s="52"/>
      <c r="Z907" s="52"/>
      <c r="AA907" s="52"/>
      <c r="AB907" s="52"/>
      <c r="AC907" s="52"/>
      <c r="AD907" s="52"/>
      <c r="AE907" s="52"/>
      <c r="AF907" s="52"/>
      <c r="AG907" s="52"/>
      <c r="AH907" s="52"/>
      <c r="AI907" s="52"/>
      <c r="AJ907" s="52"/>
      <c r="AK907" s="52"/>
      <c r="AL907" s="52"/>
      <c r="AM907" s="52"/>
      <c r="AN907" s="52"/>
      <c r="AO907" s="52"/>
      <c r="AP907" s="53"/>
      <c r="AQ907" s="53"/>
    </row>
    <row r="908" spans="3:43" s="8" customFormat="1" x14ac:dyDescent="0.2">
      <c r="C908" s="51"/>
      <c r="D908" s="52"/>
      <c r="E908" s="52"/>
      <c r="F908" s="52"/>
      <c r="G908" s="52"/>
      <c r="H908" s="52"/>
      <c r="I908" s="52"/>
      <c r="J908" s="52"/>
      <c r="K908" s="52"/>
      <c r="L908" s="52"/>
      <c r="M908" s="52"/>
      <c r="N908" s="52"/>
      <c r="O908" s="52"/>
      <c r="P908" s="52"/>
      <c r="Q908" s="52"/>
      <c r="R908" s="52"/>
      <c r="S908" s="52"/>
      <c r="T908" s="52"/>
      <c r="U908" s="52"/>
      <c r="V908" s="52"/>
      <c r="W908" s="52"/>
      <c r="X908" s="52"/>
      <c r="Y908" s="52"/>
      <c r="Z908" s="52"/>
      <c r="AA908" s="52"/>
      <c r="AB908" s="52"/>
      <c r="AC908" s="52"/>
      <c r="AD908" s="52"/>
      <c r="AE908" s="52"/>
      <c r="AF908" s="52"/>
      <c r="AG908" s="52"/>
      <c r="AH908" s="52"/>
      <c r="AI908" s="52"/>
      <c r="AJ908" s="52"/>
      <c r="AK908" s="52"/>
      <c r="AL908" s="52"/>
      <c r="AM908" s="52"/>
      <c r="AN908" s="52"/>
      <c r="AO908" s="52"/>
      <c r="AP908" s="53"/>
      <c r="AQ908" s="53"/>
    </row>
    <row r="909" spans="3:43" s="8" customFormat="1" x14ac:dyDescent="0.2">
      <c r="C909" s="51"/>
      <c r="D909" s="52"/>
      <c r="E909" s="52"/>
      <c r="F909" s="52"/>
      <c r="G909" s="52"/>
      <c r="H909" s="52"/>
      <c r="I909" s="52"/>
      <c r="J909" s="52"/>
      <c r="K909" s="52"/>
      <c r="L909" s="52"/>
      <c r="M909" s="52"/>
      <c r="N909" s="52"/>
      <c r="O909" s="52"/>
      <c r="P909" s="52"/>
      <c r="Q909" s="52"/>
      <c r="R909" s="52"/>
      <c r="S909" s="52"/>
      <c r="T909" s="52"/>
      <c r="U909" s="52"/>
      <c r="V909" s="52"/>
      <c r="W909" s="52"/>
      <c r="X909" s="52"/>
      <c r="Y909" s="52"/>
      <c r="Z909" s="52"/>
      <c r="AA909" s="52"/>
      <c r="AB909" s="52"/>
      <c r="AC909" s="52"/>
      <c r="AD909" s="52"/>
      <c r="AE909" s="52"/>
      <c r="AF909" s="52"/>
      <c r="AG909" s="52"/>
      <c r="AH909" s="52"/>
      <c r="AI909" s="52"/>
      <c r="AJ909" s="52"/>
      <c r="AK909" s="52"/>
      <c r="AL909" s="52"/>
      <c r="AM909" s="52"/>
      <c r="AN909" s="52"/>
      <c r="AO909" s="52"/>
      <c r="AP909" s="53"/>
      <c r="AQ909" s="53"/>
    </row>
    <row r="910" spans="3:43" s="8" customFormat="1" x14ac:dyDescent="0.2">
      <c r="C910" s="51"/>
      <c r="D910" s="52"/>
      <c r="E910" s="52"/>
      <c r="F910" s="52"/>
      <c r="G910" s="52"/>
      <c r="H910" s="52"/>
      <c r="I910" s="52"/>
      <c r="J910" s="52"/>
      <c r="K910" s="52"/>
      <c r="L910" s="52"/>
      <c r="M910" s="52"/>
      <c r="N910" s="52"/>
      <c r="O910" s="52"/>
      <c r="P910" s="52"/>
      <c r="Q910" s="52"/>
      <c r="R910" s="52"/>
      <c r="S910" s="52"/>
      <c r="T910" s="52"/>
      <c r="U910" s="52"/>
      <c r="V910" s="52"/>
      <c r="W910" s="52"/>
      <c r="X910" s="52"/>
      <c r="Y910" s="52"/>
      <c r="Z910" s="52"/>
      <c r="AA910" s="52"/>
      <c r="AB910" s="52"/>
      <c r="AC910" s="52"/>
      <c r="AD910" s="52"/>
      <c r="AE910" s="52"/>
      <c r="AF910" s="52"/>
      <c r="AG910" s="52"/>
      <c r="AH910" s="52"/>
      <c r="AI910" s="52"/>
      <c r="AJ910" s="52"/>
      <c r="AK910" s="52"/>
      <c r="AL910" s="52"/>
      <c r="AM910" s="52"/>
      <c r="AN910" s="52"/>
      <c r="AO910" s="52"/>
      <c r="AP910" s="53"/>
      <c r="AQ910" s="53"/>
    </row>
    <row r="911" spans="3:43" s="8" customFormat="1" x14ac:dyDescent="0.2">
      <c r="C911" s="51"/>
      <c r="D911" s="52"/>
      <c r="E911" s="52"/>
      <c r="F911" s="52"/>
      <c r="G911" s="52"/>
      <c r="H911" s="52"/>
      <c r="I911" s="52"/>
      <c r="J911" s="52"/>
      <c r="K911" s="52"/>
      <c r="L911" s="52"/>
      <c r="M911" s="52"/>
      <c r="N911" s="52"/>
      <c r="O911" s="52"/>
      <c r="P911" s="52"/>
      <c r="Q911" s="52"/>
      <c r="R911" s="52"/>
      <c r="S911" s="52"/>
      <c r="T911" s="52"/>
      <c r="U911" s="52"/>
      <c r="V911" s="52"/>
      <c r="W911" s="52"/>
      <c r="X911" s="52"/>
      <c r="Y911" s="52"/>
      <c r="Z911" s="52"/>
      <c r="AA911" s="52"/>
      <c r="AB911" s="52"/>
      <c r="AC911" s="52"/>
      <c r="AD911" s="52"/>
      <c r="AE911" s="52"/>
      <c r="AF911" s="52"/>
      <c r="AG911" s="52"/>
      <c r="AH911" s="52"/>
      <c r="AI911" s="52"/>
      <c r="AJ911" s="52"/>
      <c r="AK911" s="52"/>
      <c r="AL911" s="52"/>
      <c r="AM911" s="52"/>
      <c r="AN911" s="52"/>
      <c r="AO911" s="52"/>
      <c r="AP911" s="53"/>
      <c r="AQ911" s="53"/>
    </row>
    <row r="912" spans="3:43" s="8" customFormat="1" x14ac:dyDescent="0.2">
      <c r="C912" s="51"/>
      <c r="D912" s="52"/>
      <c r="E912" s="52"/>
      <c r="F912" s="52"/>
      <c r="G912" s="52"/>
      <c r="H912" s="52"/>
      <c r="I912" s="52"/>
      <c r="J912" s="52"/>
      <c r="K912" s="52"/>
      <c r="L912" s="52"/>
      <c r="M912" s="52"/>
      <c r="N912" s="52"/>
      <c r="O912" s="52"/>
      <c r="P912" s="52"/>
      <c r="Q912" s="52"/>
      <c r="R912" s="52"/>
      <c r="S912" s="52"/>
      <c r="T912" s="52"/>
      <c r="U912" s="52"/>
      <c r="V912" s="52"/>
      <c r="W912" s="52"/>
      <c r="X912" s="52"/>
      <c r="Y912" s="52"/>
      <c r="Z912" s="52"/>
      <c r="AA912" s="52"/>
      <c r="AB912" s="52"/>
      <c r="AC912" s="52"/>
      <c r="AD912" s="52"/>
      <c r="AE912" s="52"/>
      <c r="AF912" s="52"/>
      <c r="AG912" s="52"/>
      <c r="AH912" s="52"/>
      <c r="AI912" s="52"/>
      <c r="AJ912" s="52"/>
      <c r="AK912" s="52"/>
      <c r="AL912" s="52"/>
      <c r="AM912" s="52"/>
      <c r="AN912" s="52"/>
      <c r="AO912" s="52"/>
      <c r="AP912" s="53"/>
      <c r="AQ912" s="53"/>
    </row>
    <row r="913" spans="3:43" s="8" customFormat="1" x14ac:dyDescent="0.2">
      <c r="C913" s="51"/>
      <c r="D913" s="52"/>
      <c r="E913" s="52"/>
      <c r="F913" s="52"/>
      <c r="G913" s="52"/>
      <c r="H913" s="52"/>
      <c r="I913" s="52"/>
      <c r="J913" s="52"/>
      <c r="K913" s="52"/>
      <c r="L913" s="52"/>
      <c r="M913" s="52"/>
      <c r="N913" s="52"/>
      <c r="O913" s="52"/>
      <c r="P913" s="52"/>
      <c r="Q913" s="52"/>
      <c r="R913" s="52"/>
      <c r="S913" s="52"/>
      <c r="T913" s="52"/>
      <c r="U913" s="52"/>
      <c r="V913" s="52"/>
      <c r="W913" s="52"/>
      <c r="X913" s="52"/>
      <c r="Y913" s="52"/>
      <c r="Z913" s="52"/>
      <c r="AA913" s="52"/>
      <c r="AB913" s="52"/>
      <c r="AC913" s="52"/>
      <c r="AD913" s="52"/>
      <c r="AE913" s="52"/>
      <c r="AF913" s="52"/>
      <c r="AG913" s="52"/>
      <c r="AH913" s="52"/>
      <c r="AI913" s="52"/>
      <c r="AJ913" s="52"/>
      <c r="AK913" s="52"/>
      <c r="AL913" s="52"/>
      <c r="AM913" s="52"/>
      <c r="AN913" s="52"/>
      <c r="AO913" s="52"/>
      <c r="AP913" s="53"/>
      <c r="AQ913" s="53"/>
    </row>
    <row r="914" spans="3:43" s="8" customFormat="1" x14ac:dyDescent="0.2">
      <c r="C914" s="51"/>
      <c r="D914" s="52"/>
      <c r="E914" s="52"/>
      <c r="F914" s="52"/>
      <c r="G914" s="52"/>
      <c r="H914" s="52"/>
      <c r="I914" s="52"/>
      <c r="J914" s="52"/>
      <c r="K914" s="52"/>
      <c r="L914" s="52"/>
      <c r="M914" s="52"/>
      <c r="N914" s="52"/>
      <c r="O914" s="52"/>
      <c r="P914" s="52"/>
      <c r="Q914" s="52"/>
      <c r="R914" s="52"/>
      <c r="S914" s="52"/>
      <c r="T914" s="52"/>
      <c r="U914" s="52"/>
      <c r="V914" s="52"/>
      <c r="W914" s="52"/>
      <c r="X914" s="52"/>
      <c r="Y914" s="52"/>
      <c r="Z914" s="52"/>
      <c r="AA914" s="52"/>
      <c r="AB914" s="52"/>
      <c r="AC914" s="52"/>
      <c r="AD914" s="52"/>
      <c r="AE914" s="52"/>
      <c r="AF914" s="52"/>
      <c r="AG914" s="52"/>
      <c r="AH914" s="52"/>
      <c r="AI914" s="52"/>
      <c r="AJ914" s="52"/>
      <c r="AK914" s="52"/>
      <c r="AL914" s="52"/>
      <c r="AM914" s="52"/>
      <c r="AN914" s="52"/>
      <c r="AO914" s="52"/>
      <c r="AP914" s="53"/>
      <c r="AQ914" s="53"/>
    </row>
    <row r="915" spans="3:43" s="8" customFormat="1" x14ac:dyDescent="0.2">
      <c r="C915" s="51"/>
      <c r="D915" s="52"/>
      <c r="E915" s="52"/>
      <c r="F915" s="52"/>
      <c r="G915" s="52"/>
      <c r="H915" s="52"/>
      <c r="I915" s="52"/>
      <c r="J915" s="52"/>
      <c r="K915" s="52"/>
      <c r="L915" s="52"/>
      <c r="M915" s="52"/>
      <c r="N915" s="52"/>
      <c r="O915" s="52"/>
      <c r="P915" s="52"/>
      <c r="Q915" s="52"/>
      <c r="R915" s="52"/>
      <c r="S915" s="52"/>
      <c r="T915" s="52"/>
      <c r="U915" s="52"/>
      <c r="V915" s="52"/>
      <c r="W915" s="52"/>
      <c r="X915" s="52"/>
      <c r="Y915" s="52"/>
      <c r="Z915" s="52"/>
      <c r="AA915" s="52"/>
      <c r="AB915" s="52"/>
      <c r="AC915" s="52"/>
      <c r="AD915" s="52"/>
      <c r="AE915" s="52"/>
      <c r="AF915" s="52"/>
      <c r="AG915" s="52"/>
      <c r="AH915" s="52"/>
      <c r="AI915" s="52"/>
      <c r="AJ915" s="52"/>
      <c r="AK915" s="52"/>
      <c r="AL915" s="52"/>
      <c r="AM915" s="52"/>
      <c r="AN915" s="52"/>
      <c r="AO915" s="52"/>
      <c r="AP915" s="53"/>
      <c r="AQ915" s="53"/>
    </row>
    <row r="916" spans="3:43" s="8" customFormat="1" x14ac:dyDescent="0.2">
      <c r="C916" s="51"/>
      <c r="D916" s="52"/>
      <c r="E916" s="52"/>
      <c r="F916" s="52"/>
      <c r="G916" s="52"/>
      <c r="H916" s="52"/>
      <c r="I916" s="52"/>
      <c r="J916" s="52"/>
      <c r="K916" s="52"/>
      <c r="L916" s="52"/>
      <c r="M916" s="52"/>
      <c r="N916" s="52"/>
      <c r="O916" s="52"/>
      <c r="P916" s="52"/>
      <c r="Q916" s="52"/>
      <c r="R916" s="52"/>
      <c r="S916" s="52"/>
      <c r="T916" s="52"/>
      <c r="U916" s="52"/>
      <c r="V916" s="52"/>
      <c r="W916" s="52"/>
      <c r="X916" s="52"/>
      <c r="Y916" s="52"/>
      <c r="Z916" s="52"/>
      <c r="AA916" s="52"/>
      <c r="AB916" s="52"/>
      <c r="AC916" s="52"/>
      <c r="AD916" s="52"/>
      <c r="AE916" s="52"/>
      <c r="AF916" s="52"/>
      <c r="AG916" s="52"/>
      <c r="AH916" s="52"/>
      <c r="AI916" s="52"/>
      <c r="AJ916" s="52"/>
      <c r="AK916" s="52"/>
      <c r="AL916" s="52"/>
      <c r="AM916" s="52"/>
      <c r="AN916" s="52"/>
      <c r="AO916" s="52"/>
      <c r="AP916" s="53"/>
      <c r="AQ916" s="53"/>
    </row>
    <row r="917" spans="3:43" s="8" customFormat="1" x14ac:dyDescent="0.2">
      <c r="C917" s="51"/>
      <c r="D917" s="52"/>
      <c r="E917" s="52"/>
      <c r="F917" s="52"/>
      <c r="G917" s="52"/>
      <c r="H917" s="52"/>
      <c r="I917" s="52"/>
      <c r="J917" s="52"/>
      <c r="K917" s="52"/>
      <c r="L917" s="52"/>
      <c r="M917" s="52"/>
      <c r="N917" s="52"/>
      <c r="O917" s="52"/>
      <c r="P917" s="52"/>
      <c r="Q917" s="52"/>
      <c r="R917" s="52"/>
      <c r="S917" s="52"/>
      <c r="T917" s="52"/>
      <c r="U917" s="52"/>
      <c r="V917" s="52"/>
      <c r="W917" s="52"/>
      <c r="X917" s="52"/>
      <c r="Y917" s="52"/>
      <c r="Z917" s="52"/>
      <c r="AA917" s="52"/>
      <c r="AB917" s="52"/>
      <c r="AC917" s="52"/>
      <c r="AD917" s="52"/>
      <c r="AE917" s="52"/>
      <c r="AF917" s="52"/>
      <c r="AG917" s="52"/>
      <c r="AH917" s="52"/>
      <c r="AI917" s="52"/>
      <c r="AJ917" s="52"/>
      <c r="AK917" s="52"/>
      <c r="AL917" s="52"/>
      <c r="AM917" s="52"/>
      <c r="AN917" s="52"/>
      <c r="AO917" s="52"/>
      <c r="AP917" s="53"/>
      <c r="AQ917" s="53"/>
    </row>
    <row r="918" spans="3:43" s="8" customFormat="1" x14ac:dyDescent="0.2">
      <c r="C918" s="51"/>
      <c r="D918" s="52"/>
      <c r="E918" s="52"/>
      <c r="F918" s="52"/>
      <c r="G918" s="52"/>
      <c r="H918" s="52"/>
      <c r="I918" s="52"/>
      <c r="J918" s="52"/>
      <c r="K918" s="52"/>
      <c r="L918" s="52"/>
      <c r="M918" s="52"/>
      <c r="N918" s="52"/>
      <c r="O918" s="52"/>
      <c r="P918" s="52"/>
      <c r="Q918" s="52"/>
      <c r="R918" s="52"/>
      <c r="S918" s="52"/>
      <c r="T918" s="52"/>
      <c r="U918" s="52"/>
      <c r="V918" s="52"/>
      <c r="W918" s="52"/>
      <c r="X918" s="52"/>
      <c r="Y918" s="52"/>
      <c r="Z918" s="52"/>
      <c r="AA918" s="52"/>
      <c r="AB918" s="52"/>
      <c r="AC918" s="52"/>
      <c r="AD918" s="52"/>
      <c r="AE918" s="52"/>
      <c r="AF918" s="52"/>
      <c r="AG918" s="52"/>
      <c r="AH918" s="52"/>
      <c r="AI918" s="52"/>
      <c r="AJ918" s="52"/>
      <c r="AK918" s="52"/>
      <c r="AL918" s="52"/>
      <c r="AM918" s="52"/>
      <c r="AN918" s="52"/>
      <c r="AO918" s="52"/>
      <c r="AP918" s="53"/>
      <c r="AQ918" s="53"/>
    </row>
    <row r="919" spans="3:43" s="8" customFormat="1" x14ac:dyDescent="0.2">
      <c r="C919" s="51"/>
      <c r="D919" s="52"/>
      <c r="E919" s="52"/>
      <c r="F919" s="52"/>
      <c r="G919" s="52"/>
      <c r="H919" s="52"/>
      <c r="I919" s="52"/>
      <c r="J919" s="52"/>
      <c r="K919" s="52"/>
      <c r="L919" s="52"/>
      <c r="M919" s="52"/>
      <c r="N919" s="52"/>
      <c r="O919" s="52"/>
      <c r="P919" s="52"/>
      <c r="Q919" s="52"/>
      <c r="R919" s="52"/>
      <c r="S919" s="52"/>
      <c r="T919" s="52"/>
      <c r="U919" s="52"/>
      <c r="V919" s="52"/>
      <c r="W919" s="52"/>
      <c r="X919" s="52"/>
      <c r="Y919" s="52"/>
      <c r="Z919" s="52"/>
      <c r="AA919" s="52"/>
      <c r="AB919" s="52"/>
      <c r="AC919" s="52"/>
      <c r="AD919" s="52"/>
      <c r="AE919" s="52"/>
      <c r="AF919" s="52"/>
      <c r="AG919" s="52"/>
      <c r="AH919" s="52"/>
      <c r="AI919" s="52"/>
      <c r="AJ919" s="52"/>
      <c r="AK919" s="52"/>
      <c r="AL919" s="52"/>
      <c r="AM919" s="52"/>
      <c r="AN919" s="52"/>
      <c r="AO919" s="52"/>
      <c r="AP919" s="53"/>
      <c r="AQ919" s="53"/>
    </row>
    <row r="920" spans="3:43" s="8" customFormat="1" x14ac:dyDescent="0.2">
      <c r="C920" s="51"/>
      <c r="D920" s="52"/>
      <c r="E920" s="52"/>
      <c r="F920" s="52"/>
      <c r="G920" s="52"/>
      <c r="H920" s="52"/>
      <c r="I920" s="52"/>
      <c r="J920" s="52"/>
      <c r="K920" s="52"/>
      <c r="L920" s="52"/>
      <c r="M920" s="52"/>
      <c r="N920" s="52"/>
      <c r="O920" s="52"/>
      <c r="P920" s="52"/>
      <c r="Q920" s="52"/>
      <c r="R920" s="52"/>
      <c r="S920" s="52"/>
      <c r="T920" s="52"/>
      <c r="U920" s="52"/>
      <c r="V920" s="52"/>
      <c r="W920" s="52"/>
      <c r="X920" s="52"/>
      <c r="Y920" s="52"/>
      <c r="Z920" s="52"/>
      <c r="AA920" s="52"/>
      <c r="AB920" s="52"/>
      <c r="AC920" s="52"/>
      <c r="AD920" s="52"/>
      <c r="AE920" s="52"/>
      <c r="AF920" s="52"/>
      <c r="AG920" s="52"/>
      <c r="AH920" s="52"/>
      <c r="AI920" s="52"/>
      <c r="AJ920" s="52"/>
      <c r="AK920" s="52"/>
      <c r="AL920" s="52"/>
      <c r="AM920" s="52"/>
      <c r="AN920" s="52"/>
      <c r="AO920" s="52"/>
      <c r="AP920" s="53"/>
      <c r="AQ920" s="53"/>
    </row>
    <row r="921" spans="3:43" s="8" customFormat="1" x14ac:dyDescent="0.2">
      <c r="C921" s="51"/>
      <c r="D921" s="52"/>
      <c r="E921" s="52"/>
      <c r="F921" s="52"/>
      <c r="G921" s="52"/>
      <c r="H921" s="52"/>
      <c r="I921" s="52"/>
      <c r="J921" s="52"/>
      <c r="K921" s="52"/>
      <c r="L921" s="52"/>
      <c r="M921" s="52"/>
      <c r="N921" s="52"/>
      <c r="O921" s="52"/>
      <c r="P921" s="52"/>
      <c r="Q921" s="52"/>
      <c r="R921" s="52"/>
      <c r="S921" s="52"/>
      <c r="T921" s="52"/>
      <c r="U921" s="52"/>
      <c r="V921" s="52"/>
      <c r="W921" s="52"/>
      <c r="X921" s="52"/>
      <c r="Y921" s="52"/>
      <c r="Z921" s="52"/>
      <c r="AA921" s="52"/>
      <c r="AB921" s="52"/>
      <c r="AC921" s="52"/>
      <c r="AD921" s="52"/>
      <c r="AE921" s="52"/>
      <c r="AF921" s="52"/>
      <c r="AG921" s="52"/>
      <c r="AH921" s="52"/>
      <c r="AI921" s="52"/>
      <c r="AJ921" s="52"/>
      <c r="AK921" s="52"/>
      <c r="AL921" s="52"/>
      <c r="AM921" s="52"/>
      <c r="AN921" s="52"/>
      <c r="AO921" s="52"/>
      <c r="AP921" s="53"/>
      <c r="AQ921" s="53"/>
    </row>
    <row r="922" spans="3:43" s="8" customFormat="1" x14ac:dyDescent="0.2">
      <c r="C922" s="51"/>
      <c r="D922" s="52"/>
      <c r="E922" s="52"/>
      <c r="F922" s="52"/>
      <c r="G922" s="52"/>
      <c r="H922" s="52"/>
      <c r="I922" s="52"/>
      <c r="J922" s="52"/>
      <c r="K922" s="52"/>
      <c r="L922" s="52"/>
      <c r="M922" s="52"/>
      <c r="N922" s="52"/>
      <c r="O922" s="52"/>
      <c r="P922" s="52"/>
      <c r="Q922" s="52"/>
      <c r="R922" s="52"/>
      <c r="S922" s="52"/>
      <c r="T922" s="52"/>
      <c r="U922" s="52"/>
      <c r="V922" s="52"/>
      <c r="W922" s="52"/>
      <c r="X922" s="52"/>
      <c r="Y922" s="52"/>
      <c r="Z922" s="52"/>
      <c r="AA922" s="52"/>
      <c r="AB922" s="52"/>
      <c r="AC922" s="52"/>
      <c r="AD922" s="52"/>
      <c r="AE922" s="52"/>
      <c r="AF922" s="52"/>
      <c r="AG922" s="52"/>
      <c r="AH922" s="52"/>
      <c r="AI922" s="52"/>
      <c r="AJ922" s="52"/>
      <c r="AK922" s="52"/>
      <c r="AL922" s="52"/>
      <c r="AM922" s="52"/>
      <c r="AN922" s="52"/>
      <c r="AO922" s="52"/>
      <c r="AP922" s="53"/>
      <c r="AQ922" s="53"/>
    </row>
    <row r="923" spans="3:43" s="8" customFormat="1" x14ac:dyDescent="0.2">
      <c r="C923" s="51"/>
      <c r="D923" s="52"/>
      <c r="E923" s="52"/>
      <c r="F923" s="52"/>
      <c r="G923" s="52"/>
      <c r="H923" s="52"/>
      <c r="I923" s="52"/>
      <c r="J923" s="52"/>
      <c r="K923" s="52"/>
      <c r="L923" s="52"/>
      <c r="M923" s="52"/>
      <c r="N923" s="52"/>
      <c r="O923" s="52"/>
      <c r="P923" s="52"/>
      <c r="Q923" s="52"/>
      <c r="R923" s="52"/>
      <c r="S923" s="52"/>
      <c r="T923" s="52"/>
      <c r="U923" s="52"/>
      <c r="V923" s="52"/>
      <c r="W923" s="52"/>
      <c r="X923" s="52"/>
      <c r="Y923" s="52"/>
      <c r="Z923" s="52"/>
      <c r="AA923" s="52"/>
      <c r="AB923" s="52"/>
      <c r="AC923" s="52"/>
      <c r="AD923" s="52"/>
      <c r="AE923" s="52"/>
      <c r="AF923" s="52"/>
      <c r="AG923" s="52"/>
      <c r="AH923" s="52"/>
      <c r="AI923" s="52"/>
      <c r="AJ923" s="52"/>
      <c r="AK923" s="52"/>
      <c r="AL923" s="52"/>
      <c r="AM923" s="52"/>
      <c r="AN923" s="52"/>
      <c r="AO923" s="52"/>
      <c r="AP923" s="53"/>
      <c r="AQ923" s="53"/>
    </row>
    <row r="924" spans="3:43" s="8" customFormat="1" x14ac:dyDescent="0.2">
      <c r="C924" s="51"/>
      <c r="D924" s="52"/>
      <c r="E924" s="52"/>
      <c r="F924" s="52"/>
      <c r="G924" s="52"/>
      <c r="H924" s="52"/>
      <c r="I924" s="52"/>
      <c r="J924" s="52"/>
      <c r="K924" s="52"/>
      <c r="L924" s="52"/>
      <c r="M924" s="52"/>
      <c r="N924" s="52"/>
      <c r="O924" s="52"/>
      <c r="P924" s="52"/>
      <c r="Q924" s="52"/>
      <c r="R924" s="52"/>
      <c r="S924" s="52"/>
      <c r="T924" s="52"/>
      <c r="U924" s="52"/>
      <c r="V924" s="52"/>
      <c r="W924" s="52"/>
      <c r="X924" s="52"/>
      <c r="Y924" s="52"/>
      <c r="Z924" s="52"/>
      <c r="AA924" s="52"/>
      <c r="AB924" s="52"/>
      <c r="AC924" s="52"/>
      <c r="AD924" s="52"/>
      <c r="AE924" s="52"/>
      <c r="AF924" s="52"/>
      <c r="AG924" s="52"/>
      <c r="AH924" s="52"/>
      <c r="AI924" s="52"/>
      <c r="AJ924" s="52"/>
      <c r="AK924" s="52"/>
      <c r="AL924" s="52"/>
      <c r="AM924" s="52"/>
      <c r="AN924" s="52"/>
      <c r="AO924" s="52"/>
      <c r="AP924" s="53"/>
      <c r="AQ924" s="53"/>
    </row>
    <row r="925" spans="3:43" s="8" customFormat="1" x14ac:dyDescent="0.2">
      <c r="C925" s="51"/>
      <c r="D925" s="52"/>
      <c r="E925" s="52"/>
      <c r="F925" s="52"/>
      <c r="G925" s="52"/>
      <c r="H925" s="52"/>
      <c r="I925" s="52"/>
      <c r="J925" s="52"/>
      <c r="K925" s="52"/>
      <c r="L925" s="52"/>
      <c r="M925" s="52"/>
      <c r="N925" s="52"/>
      <c r="O925" s="52"/>
      <c r="P925" s="52"/>
      <c r="Q925" s="52"/>
      <c r="R925" s="52"/>
      <c r="S925" s="52"/>
      <c r="T925" s="52"/>
      <c r="U925" s="52"/>
      <c r="V925" s="52"/>
      <c r="W925" s="52"/>
      <c r="X925" s="52"/>
      <c r="Y925" s="52"/>
      <c r="Z925" s="52"/>
      <c r="AA925" s="52"/>
      <c r="AB925" s="52"/>
      <c r="AC925" s="52"/>
      <c r="AD925" s="52"/>
      <c r="AE925" s="52"/>
      <c r="AF925" s="52"/>
      <c r="AG925" s="52"/>
      <c r="AH925" s="52"/>
      <c r="AI925" s="52"/>
      <c r="AJ925" s="52"/>
      <c r="AK925" s="52"/>
      <c r="AL925" s="52"/>
      <c r="AM925" s="52"/>
      <c r="AN925" s="52"/>
      <c r="AO925" s="52"/>
      <c r="AP925" s="53"/>
      <c r="AQ925" s="53"/>
    </row>
    <row r="926" spans="3:43" s="8" customFormat="1" x14ac:dyDescent="0.2">
      <c r="C926" s="51"/>
      <c r="D926" s="52"/>
      <c r="E926" s="52"/>
      <c r="F926" s="52"/>
      <c r="G926" s="52"/>
      <c r="H926" s="52"/>
      <c r="I926" s="52"/>
      <c r="J926" s="52"/>
      <c r="K926" s="52"/>
      <c r="L926" s="52"/>
      <c r="M926" s="52"/>
      <c r="N926" s="52"/>
      <c r="O926" s="52"/>
      <c r="P926" s="52"/>
      <c r="Q926" s="52"/>
      <c r="R926" s="52"/>
      <c r="S926" s="52"/>
      <c r="T926" s="52"/>
      <c r="U926" s="52"/>
      <c r="V926" s="52"/>
      <c r="W926" s="52"/>
      <c r="X926" s="52"/>
      <c r="Y926" s="52"/>
      <c r="Z926" s="52"/>
      <c r="AA926" s="52"/>
      <c r="AB926" s="52"/>
      <c r="AC926" s="52"/>
      <c r="AD926" s="52"/>
      <c r="AE926" s="52"/>
      <c r="AF926" s="52"/>
      <c r="AG926" s="52"/>
      <c r="AH926" s="52"/>
      <c r="AI926" s="52"/>
      <c r="AJ926" s="52"/>
      <c r="AK926" s="52"/>
      <c r="AL926" s="52"/>
      <c r="AM926" s="52"/>
      <c r="AN926" s="52"/>
      <c r="AO926" s="52"/>
      <c r="AP926" s="53"/>
      <c r="AQ926" s="53"/>
    </row>
    <row r="927" spans="3:43" s="8" customFormat="1" x14ac:dyDescent="0.2">
      <c r="C927" s="51"/>
      <c r="D927" s="52"/>
      <c r="E927" s="52"/>
      <c r="F927" s="52"/>
      <c r="G927" s="52"/>
      <c r="H927" s="52"/>
      <c r="I927" s="52"/>
      <c r="J927" s="52"/>
      <c r="K927" s="52"/>
      <c r="L927" s="52"/>
      <c r="M927" s="52"/>
      <c r="N927" s="52"/>
      <c r="O927" s="52"/>
      <c r="P927" s="52"/>
      <c r="Q927" s="52"/>
      <c r="R927" s="52"/>
      <c r="S927" s="52"/>
      <c r="T927" s="52"/>
      <c r="U927" s="52"/>
      <c r="V927" s="52"/>
      <c r="W927" s="52"/>
      <c r="X927" s="52"/>
      <c r="Y927" s="52"/>
      <c r="Z927" s="52"/>
      <c r="AA927" s="52"/>
      <c r="AB927" s="52"/>
      <c r="AC927" s="52"/>
      <c r="AD927" s="52"/>
      <c r="AE927" s="52"/>
      <c r="AF927" s="52"/>
      <c r="AG927" s="52"/>
      <c r="AH927" s="52"/>
      <c r="AI927" s="52"/>
      <c r="AJ927" s="52"/>
      <c r="AK927" s="52"/>
      <c r="AL927" s="52"/>
      <c r="AM927" s="52"/>
      <c r="AN927" s="52"/>
      <c r="AO927" s="52"/>
      <c r="AP927" s="53"/>
      <c r="AQ927" s="53"/>
    </row>
    <row r="928" spans="3:43" s="8" customFormat="1" x14ac:dyDescent="0.2">
      <c r="C928" s="51"/>
      <c r="D928" s="52"/>
      <c r="E928" s="52"/>
      <c r="F928" s="52"/>
      <c r="G928" s="52"/>
      <c r="H928" s="52"/>
      <c r="I928" s="52"/>
      <c r="J928" s="52"/>
      <c r="K928" s="52"/>
      <c r="L928" s="52"/>
      <c r="M928" s="52"/>
      <c r="N928" s="52"/>
      <c r="O928" s="52"/>
      <c r="P928" s="52"/>
      <c r="Q928" s="52"/>
      <c r="R928" s="52"/>
      <c r="S928" s="52"/>
      <c r="T928" s="52"/>
      <c r="U928" s="52"/>
      <c r="V928" s="52"/>
      <c r="W928" s="52"/>
      <c r="X928" s="52"/>
      <c r="Y928" s="52"/>
      <c r="Z928" s="52"/>
      <c r="AA928" s="52"/>
      <c r="AB928" s="52"/>
      <c r="AC928" s="52"/>
      <c r="AD928" s="52"/>
      <c r="AE928" s="52"/>
      <c r="AF928" s="52"/>
      <c r="AG928" s="52"/>
      <c r="AH928" s="52"/>
      <c r="AI928" s="52"/>
      <c r="AJ928" s="52"/>
      <c r="AK928" s="52"/>
      <c r="AL928" s="52"/>
      <c r="AM928" s="52"/>
      <c r="AN928" s="52"/>
      <c r="AO928" s="52"/>
      <c r="AP928" s="53"/>
      <c r="AQ928" s="53"/>
    </row>
    <row r="929" spans="3:43" s="8" customFormat="1" x14ac:dyDescent="0.2">
      <c r="C929" s="51"/>
      <c r="D929" s="52"/>
      <c r="E929" s="52"/>
      <c r="F929" s="52"/>
      <c r="G929" s="52"/>
      <c r="H929" s="52"/>
      <c r="I929" s="52"/>
      <c r="J929" s="52"/>
      <c r="K929" s="52"/>
      <c r="L929" s="52"/>
      <c r="M929" s="52"/>
      <c r="N929" s="52"/>
      <c r="O929" s="52"/>
      <c r="P929" s="52"/>
      <c r="Q929" s="52"/>
      <c r="R929" s="52"/>
      <c r="S929" s="52"/>
      <c r="T929" s="52"/>
      <c r="U929" s="52"/>
      <c r="V929" s="52"/>
      <c r="W929" s="52"/>
      <c r="X929" s="52"/>
      <c r="Y929" s="52"/>
      <c r="Z929" s="52"/>
      <c r="AA929" s="52"/>
      <c r="AB929" s="52"/>
      <c r="AC929" s="52"/>
      <c r="AD929" s="52"/>
      <c r="AE929" s="52"/>
      <c r="AF929" s="52"/>
      <c r="AG929" s="52"/>
      <c r="AH929" s="52"/>
      <c r="AI929" s="52"/>
      <c r="AJ929" s="52"/>
      <c r="AK929" s="52"/>
      <c r="AL929" s="52"/>
      <c r="AM929" s="52"/>
      <c r="AN929" s="52"/>
      <c r="AO929" s="52"/>
      <c r="AP929" s="53"/>
      <c r="AQ929" s="53"/>
    </row>
    <row r="930" spans="3:43" s="8" customFormat="1" x14ac:dyDescent="0.2">
      <c r="C930" s="51"/>
      <c r="D930" s="52"/>
      <c r="E930" s="52"/>
      <c r="F930" s="52"/>
      <c r="G930" s="52"/>
      <c r="H930" s="52"/>
      <c r="I930" s="52"/>
      <c r="J930" s="52"/>
      <c r="K930" s="52"/>
      <c r="L930" s="52"/>
      <c r="M930" s="52"/>
      <c r="N930" s="52"/>
      <c r="O930" s="52"/>
      <c r="P930" s="52"/>
      <c r="Q930" s="52"/>
      <c r="R930" s="52"/>
      <c r="S930" s="52"/>
      <c r="T930" s="52"/>
      <c r="U930" s="52"/>
      <c r="V930" s="52"/>
      <c r="W930" s="52"/>
      <c r="X930" s="52"/>
      <c r="Y930" s="52"/>
      <c r="Z930" s="52"/>
      <c r="AA930" s="52"/>
      <c r="AB930" s="52"/>
      <c r="AC930" s="52"/>
      <c r="AD930" s="52"/>
      <c r="AE930" s="52"/>
      <c r="AF930" s="52"/>
      <c r="AG930" s="52"/>
      <c r="AH930" s="52"/>
      <c r="AI930" s="52"/>
      <c r="AJ930" s="52"/>
      <c r="AK930" s="52"/>
      <c r="AL930" s="52"/>
      <c r="AM930" s="52"/>
      <c r="AN930" s="52"/>
      <c r="AO930" s="52"/>
      <c r="AP930" s="53"/>
      <c r="AQ930" s="53"/>
    </row>
    <row r="931" spans="3:43" s="8" customFormat="1" x14ac:dyDescent="0.2">
      <c r="C931" s="51"/>
      <c r="D931" s="52"/>
      <c r="E931" s="52"/>
      <c r="F931" s="52"/>
      <c r="G931" s="52"/>
      <c r="H931" s="52"/>
      <c r="I931" s="52"/>
      <c r="J931" s="52"/>
      <c r="K931" s="52"/>
      <c r="L931" s="52"/>
      <c r="M931" s="52"/>
      <c r="N931" s="52"/>
      <c r="O931" s="52"/>
      <c r="P931" s="52"/>
      <c r="Q931" s="52"/>
      <c r="R931" s="52"/>
      <c r="S931" s="52"/>
      <c r="T931" s="52"/>
      <c r="U931" s="52"/>
      <c r="V931" s="52"/>
      <c r="W931" s="52"/>
      <c r="X931" s="52"/>
      <c r="Y931" s="52"/>
      <c r="Z931" s="52"/>
      <c r="AA931" s="52"/>
      <c r="AB931" s="52"/>
      <c r="AC931" s="52"/>
      <c r="AD931" s="52"/>
      <c r="AE931" s="52"/>
      <c r="AF931" s="52"/>
      <c r="AG931" s="52"/>
      <c r="AH931" s="52"/>
      <c r="AI931" s="52"/>
      <c r="AJ931" s="52"/>
      <c r="AK931" s="52"/>
      <c r="AL931" s="52"/>
      <c r="AM931" s="52"/>
      <c r="AN931" s="52"/>
      <c r="AO931" s="52"/>
      <c r="AP931" s="53"/>
      <c r="AQ931" s="53"/>
    </row>
    <row r="932" spans="3:43" s="8" customFormat="1" x14ac:dyDescent="0.2">
      <c r="C932" s="51"/>
      <c r="D932" s="52"/>
      <c r="E932" s="52"/>
      <c r="F932" s="52"/>
      <c r="G932" s="52"/>
      <c r="H932" s="52"/>
      <c r="I932" s="52"/>
      <c r="J932" s="52"/>
      <c r="K932" s="52"/>
      <c r="L932" s="52"/>
      <c r="M932" s="52"/>
      <c r="N932" s="52"/>
      <c r="O932" s="52"/>
      <c r="P932" s="52"/>
      <c r="Q932" s="52"/>
      <c r="R932" s="52"/>
      <c r="S932" s="52"/>
      <c r="T932" s="52"/>
      <c r="U932" s="52"/>
      <c r="V932" s="52"/>
      <c r="W932" s="52"/>
      <c r="X932" s="52"/>
      <c r="Y932" s="52"/>
      <c r="Z932" s="52"/>
      <c r="AA932" s="52"/>
      <c r="AB932" s="52"/>
      <c r="AC932" s="52"/>
      <c r="AD932" s="52"/>
      <c r="AE932" s="52"/>
      <c r="AF932" s="52"/>
      <c r="AG932" s="52"/>
      <c r="AH932" s="52"/>
      <c r="AI932" s="52"/>
      <c r="AJ932" s="52"/>
      <c r="AK932" s="52"/>
      <c r="AL932" s="52"/>
      <c r="AM932" s="52"/>
      <c r="AN932" s="52"/>
      <c r="AO932" s="52"/>
      <c r="AP932" s="53"/>
      <c r="AQ932" s="53"/>
    </row>
    <row r="933" spans="3:43" s="8" customFormat="1" x14ac:dyDescent="0.2">
      <c r="C933" s="51"/>
      <c r="D933" s="52"/>
      <c r="E933" s="52"/>
      <c r="F933" s="52"/>
      <c r="G933" s="52"/>
      <c r="H933" s="52"/>
      <c r="I933" s="52"/>
      <c r="J933" s="52"/>
      <c r="K933" s="52"/>
      <c r="L933" s="52"/>
      <c r="M933" s="52"/>
      <c r="N933" s="52"/>
      <c r="O933" s="52"/>
      <c r="P933" s="52"/>
      <c r="Q933" s="52"/>
      <c r="R933" s="52"/>
      <c r="S933" s="52"/>
      <c r="T933" s="52"/>
      <c r="U933" s="52"/>
      <c r="V933" s="52"/>
      <c r="W933" s="52"/>
      <c r="X933" s="52"/>
      <c r="Y933" s="52"/>
      <c r="Z933" s="52"/>
      <c r="AA933" s="52"/>
      <c r="AB933" s="52"/>
      <c r="AC933" s="52"/>
      <c r="AD933" s="52"/>
      <c r="AE933" s="52"/>
      <c r="AF933" s="52"/>
      <c r="AG933" s="52"/>
      <c r="AH933" s="52"/>
      <c r="AI933" s="52"/>
      <c r="AJ933" s="52"/>
      <c r="AK933" s="52"/>
      <c r="AL933" s="52"/>
      <c r="AM933" s="52"/>
      <c r="AN933" s="52"/>
      <c r="AO933" s="52"/>
      <c r="AP933" s="53"/>
      <c r="AQ933" s="53"/>
    </row>
    <row r="934" spans="3:43" s="8" customFormat="1" x14ac:dyDescent="0.2">
      <c r="C934" s="51"/>
      <c r="D934" s="52"/>
      <c r="E934" s="52"/>
      <c r="F934" s="52"/>
      <c r="G934" s="52"/>
      <c r="H934" s="52"/>
      <c r="I934" s="52"/>
      <c r="J934" s="52"/>
      <c r="K934" s="52"/>
      <c r="L934" s="52"/>
      <c r="M934" s="52"/>
      <c r="N934" s="52"/>
      <c r="O934" s="52"/>
      <c r="P934" s="52"/>
      <c r="Q934" s="52"/>
      <c r="R934" s="52"/>
      <c r="S934" s="52"/>
      <c r="T934" s="52"/>
      <c r="U934" s="52"/>
      <c r="V934" s="52"/>
      <c r="W934" s="52"/>
      <c r="X934" s="52"/>
      <c r="Y934" s="52"/>
      <c r="Z934" s="52"/>
      <c r="AA934" s="52"/>
      <c r="AB934" s="52"/>
      <c r="AC934" s="52"/>
      <c r="AD934" s="52"/>
      <c r="AE934" s="52"/>
      <c r="AF934" s="52"/>
      <c r="AG934" s="52"/>
      <c r="AH934" s="52"/>
      <c r="AI934" s="52"/>
      <c r="AJ934" s="52"/>
      <c r="AK934" s="52"/>
      <c r="AL934" s="52"/>
      <c r="AM934" s="52"/>
      <c r="AN934" s="52"/>
      <c r="AO934" s="52"/>
      <c r="AP934" s="53"/>
      <c r="AQ934" s="53"/>
    </row>
    <row r="935" spans="3:43" s="8" customFormat="1" x14ac:dyDescent="0.2">
      <c r="C935" s="51"/>
      <c r="D935" s="52"/>
      <c r="E935" s="52"/>
      <c r="F935" s="52"/>
      <c r="G935" s="52"/>
      <c r="H935" s="52"/>
      <c r="I935" s="52"/>
      <c r="J935" s="52"/>
      <c r="K935" s="52"/>
      <c r="L935" s="52"/>
      <c r="M935" s="52"/>
      <c r="N935" s="52"/>
      <c r="O935" s="52"/>
      <c r="P935" s="52"/>
      <c r="Q935" s="52"/>
      <c r="R935" s="52"/>
      <c r="S935" s="52"/>
      <c r="T935" s="52"/>
      <c r="U935" s="52"/>
      <c r="V935" s="52"/>
      <c r="W935" s="52"/>
      <c r="X935" s="52"/>
      <c r="Y935" s="52"/>
      <c r="Z935" s="52"/>
      <c r="AA935" s="52"/>
      <c r="AB935" s="52"/>
      <c r="AC935" s="52"/>
      <c r="AD935" s="52"/>
      <c r="AE935" s="52"/>
      <c r="AF935" s="52"/>
      <c r="AG935" s="52"/>
      <c r="AH935" s="52"/>
      <c r="AI935" s="52"/>
      <c r="AJ935" s="52"/>
      <c r="AK935" s="52"/>
      <c r="AL935" s="52"/>
      <c r="AM935" s="52"/>
      <c r="AN935" s="52"/>
      <c r="AO935" s="52"/>
      <c r="AP935" s="53"/>
      <c r="AQ935" s="53"/>
    </row>
    <row r="936" spans="3:43" s="8" customFormat="1" x14ac:dyDescent="0.2">
      <c r="C936" s="51"/>
      <c r="D936" s="52"/>
      <c r="E936" s="52"/>
      <c r="F936" s="52"/>
      <c r="G936" s="52"/>
      <c r="H936" s="52"/>
      <c r="I936" s="52"/>
      <c r="J936" s="52"/>
      <c r="K936" s="52"/>
      <c r="L936" s="52"/>
      <c r="M936" s="52"/>
      <c r="N936" s="52"/>
      <c r="O936" s="52"/>
      <c r="P936" s="52"/>
      <c r="Q936" s="52"/>
      <c r="R936" s="52"/>
      <c r="S936" s="52"/>
      <c r="T936" s="52"/>
      <c r="U936" s="52"/>
      <c r="V936" s="52"/>
      <c r="W936" s="52"/>
      <c r="X936" s="52"/>
      <c r="Y936" s="52"/>
      <c r="Z936" s="52"/>
      <c r="AA936" s="52"/>
      <c r="AB936" s="52"/>
      <c r="AC936" s="52"/>
      <c r="AD936" s="52"/>
      <c r="AE936" s="52"/>
      <c r="AF936" s="52"/>
      <c r="AG936" s="52"/>
      <c r="AH936" s="52"/>
      <c r="AI936" s="52"/>
      <c r="AJ936" s="52"/>
      <c r="AK936" s="52"/>
      <c r="AL936" s="52"/>
      <c r="AM936" s="52"/>
      <c r="AN936" s="52"/>
      <c r="AO936" s="52"/>
      <c r="AP936" s="53"/>
      <c r="AQ936" s="53"/>
    </row>
    <row r="937" spans="3:43" s="8" customFormat="1" x14ac:dyDescent="0.2">
      <c r="C937" s="51"/>
      <c r="D937" s="52"/>
      <c r="E937" s="52"/>
      <c r="F937" s="52"/>
      <c r="G937" s="52"/>
      <c r="H937" s="52"/>
      <c r="I937" s="52"/>
      <c r="J937" s="52"/>
      <c r="K937" s="52"/>
      <c r="L937" s="52"/>
      <c r="M937" s="52"/>
      <c r="N937" s="52"/>
      <c r="O937" s="52"/>
      <c r="P937" s="52"/>
      <c r="Q937" s="52"/>
      <c r="R937" s="52"/>
      <c r="S937" s="52"/>
      <c r="T937" s="52"/>
      <c r="U937" s="52"/>
      <c r="V937" s="52"/>
      <c r="W937" s="52"/>
      <c r="X937" s="52"/>
      <c r="Y937" s="52"/>
      <c r="Z937" s="52"/>
      <c r="AA937" s="52"/>
      <c r="AB937" s="52"/>
      <c r="AC937" s="52"/>
      <c r="AD937" s="52"/>
      <c r="AE937" s="52"/>
      <c r="AF937" s="52"/>
      <c r="AG937" s="52"/>
      <c r="AH937" s="52"/>
      <c r="AI937" s="52"/>
      <c r="AJ937" s="52"/>
      <c r="AK937" s="52"/>
      <c r="AL937" s="52"/>
      <c r="AM937" s="52"/>
      <c r="AN937" s="52"/>
      <c r="AO937" s="52"/>
      <c r="AP937" s="53"/>
      <c r="AQ937" s="53"/>
    </row>
    <row r="938" spans="3:43" s="8" customFormat="1" x14ac:dyDescent="0.2">
      <c r="C938" s="51"/>
      <c r="D938" s="52"/>
      <c r="E938" s="52"/>
      <c r="F938" s="52"/>
      <c r="G938" s="52"/>
      <c r="H938" s="52"/>
      <c r="I938" s="52"/>
      <c r="J938" s="52"/>
      <c r="K938" s="52"/>
      <c r="L938" s="52"/>
      <c r="M938" s="52"/>
      <c r="N938" s="52"/>
      <c r="O938" s="52"/>
      <c r="P938" s="52"/>
      <c r="Q938" s="52"/>
      <c r="R938" s="52"/>
      <c r="S938" s="52"/>
      <c r="T938" s="52"/>
      <c r="U938" s="52"/>
      <c r="V938" s="52"/>
      <c r="W938" s="52"/>
      <c r="X938" s="52"/>
      <c r="Y938" s="52"/>
      <c r="Z938" s="52"/>
      <c r="AA938" s="52"/>
      <c r="AB938" s="52"/>
      <c r="AC938" s="52"/>
      <c r="AD938" s="52"/>
      <c r="AE938" s="52"/>
      <c r="AF938" s="52"/>
      <c r="AG938" s="52"/>
      <c r="AH938" s="52"/>
      <c r="AI938" s="52"/>
      <c r="AJ938" s="52"/>
      <c r="AK938" s="52"/>
      <c r="AL938" s="52"/>
      <c r="AM938" s="52"/>
      <c r="AN938" s="52"/>
      <c r="AO938" s="52"/>
      <c r="AP938" s="53"/>
      <c r="AQ938" s="53"/>
    </row>
    <row r="939" spans="3:43" s="8" customFormat="1" x14ac:dyDescent="0.2">
      <c r="C939" s="51"/>
      <c r="D939" s="52"/>
      <c r="E939" s="52"/>
      <c r="F939" s="52"/>
      <c r="G939" s="52"/>
      <c r="H939" s="52"/>
      <c r="I939" s="52"/>
      <c r="J939" s="52"/>
      <c r="K939" s="52"/>
      <c r="L939" s="52"/>
      <c r="M939" s="52"/>
      <c r="N939" s="52"/>
      <c r="O939" s="52"/>
      <c r="P939" s="52"/>
      <c r="Q939" s="52"/>
      <c r="R939" s="52"/>
      <c r="S939" s="52"/>
      <c r="T939" s="52"/>
      <c r="U939" s="52"/>
      <c r="V939" s="52"/>
      <c r="W939" s="52"/>
      <c r="X939" s="52"/>
      <c r="Y939" s="52"/>
      <c r="Z939" s="52"/>
      <c r="AA939" s="52"/>
      <c r="AB939" s="52"/>
      <c r="AC939" s="52"/>
      <c r="AD939" s="52"/>
      <c r="AE939" s="52"/>
      <c r="AF939" s="52"/>
      <c r="AG939" s="52"/>
      <c r="AH939" s="52"/>
      <c r="AI939" s="52"/>
      <c r="AJ939" s="52"/>
      <c r="AK939" s="52"/>
      <c r="AL939" s="52"/>
      <c r="AM939" s="52"/>
      <c r="AN939" s="52"/>
      <c r="AO939" s="52"/>
      <c r="AP939" s="53"/>
      <c r="AQ939" s="53"/>
    </row>
    <row r="940" spans="3:43" s="8" customFormat="1" x14ac:dyDescent="0.2">
      <c r="C940" s="51"/>
      <c r="D940" s="52"/>
      <c r="E940" s="52"/>
      <c r="F940" s="52"/>
      <c r="G940" s="52"/>
      <c r="H940" s="52"/>
      <c r="I940" s="52"/>
      <c r="J940" s="52"/>
      <c r="K940" s="52"/>
      <c r="L940" s="52"/>
      <c r="M940" s="52"/>
      <c r="N940" s="52"/>
      <c r="O940" s="52"/>
      <c r="P940" s="52"/>
      <c r="Q940" s="52"/>
      <c r="R940" s="52"/>
      <c r="S940" s="52"/>
      <c r="T940" s="52"/>
      <c r="U940" s="52"/>
      <c r="V940" s="52"/>
      <c r="W940" s="52"/>
      <c r="X940" s="52"/>
      <c r="Y940" s="52"/>
      <c r="Z940" s="52"/>
      <c r="AA940" s="52"/>
      <c r="AB940" s="52"/>
      <c r="AC940" s="52"/>
      <c r="AD940" s="52"/>
      <c r="AE940" s="52"/>
      <c r="AF940" s="52"/>
      <c r="AG940" s="52"/>
      <c r="AH940" s="52"/>
      <c r="AI940" s="52"/>
      <c r="AJ940" s="52"/>
      <c r="AK940" s="52"/>
      <c r="AL940" s="52"/>
      <c r="AM940" s="52"/>
      <c r="AN940" s="52"/>
      <c r="AO940" s="52"/>
      <c r="AP940" s="53"/>
      <c r="AQ940" s="53"/>
    </row>
    <row r="941" spans="3:43" s="8" customFormat="1" x14ac:dyDescent="0.2">
      <c r="C941" s="51"/>
      <c r="D941" s="52"/>
      <c r="E941" s="52"/>
      <c r="F941" s="52"/>
      <c r="G941" s="52"/>
      <c r="H941" s="52"/>
      <c r="I941" s="52"/>
      <c r="J941" s="52"/>
      <c r="K941" s="52"/>
      <c r="L941" s="52"/>
      <c r="M941" s="52"/>
      <c r="N941" s="52"/>
      <c r="O941" s="52"/>
      <c r="P941" s="52"/>
      <c r="Q941" s="52"/>
      <c r="R941" s="52"/>
      <c r="S941" s="52"/>
      <c r="T941" s="52"/>
      <c r="U941" s="52"/>
      <c r="V941" s="52"/>
      <c r="W941" s="52"/>
      <c r="X941" s="52"/>
      <c r="Y941" s="52"/>
      <c r="Z941" s="52"/>
      <c r="AA941" s="52"/>
      <c r="AB941" s="52"/>
      <c r="AC941" s="52"/>
      <c r="AD941" s="52"/>
      <c r="AE941" s="52"/>
      <c r="AF941" s="52"/>
      <c r="AG941" s="52"/>
      <c r="AH941" s="52"/>
      <c r="AI941" s="52"/>
      <c r="AJ941" s="52"/>
      <c r="AK941" s="52"/>
      <c r="AL941" s="52"/>
      <c r="AM941" s="52"/>
      <c r="AN941" s="52"/>
      <c r="AO941" s="52"/>
      <c r="AP941" s="53"/>
      <c r="AQ941" s="53"/>
    </row>
    <row r="942" spans="3:43" s="8" customFormat="1" x14ac:dyDescent="0.2">
      <c r="C942" s="51"/>
      <c r="D942" s="52"/>
      <c r="E942" s="52"/>
      <c r="F942" s="52"/>
      <c r="G942" s="52"/>
      <c r="H942" s="52"/>
      <c r="I942" s="52"/>
      <c r="J942" s="52"/>
      <c r="K942" s="52"/>
      <c r="L942" s="52"/>
      <c r="M942" s="52"/>
      <c r="N942" s="52"/>
      <c r="O942" s="52"/>
      <c r="P942" s="52"/>
      <c r="Q942" s="52"/>
      <c r="R942" s="52"/>
      <c r="S942" s="52"/>
      <c r="T942" s="52"/>
      <c r="U942" s="52"/>
      <c r="V942" s="52"/>
      <c r="W942" s="52"/>
      <c r="X942" s="52"/>
      <c r="Y942" s="52"/>
      <c r="Z942" s="52"/>
      <c r="AA942" s="52"/>
      <c r="AB942" s="52"/>
      <c r="AC942" s="52"/>
      <c r="AD942" s="52"/>
      <c r="AE942" s="52"/>
      <c r="AF942" s="52"/>
      <c r="AG942" s="52"/>
      <c r="AH942" s="52"/>
      <c r="AI942" s="52"/>
      <c r="AJ942" s="52"/>
      <c r="AK942" s="52"/>
      <c r="AL942" s="52"/>
      <c r="AM942" s="52"/>
      <c r="AN942" s="52"/>
      <c r="AO942" s="52"/>
      <c r="AP942" s="53"/>
      <c r="AQ942" s="53"/>
    </row>
    <row r="943" spans="3:43" s="8" customFormat="1" x14ac:dyDescent="0.2">
      <c r="C943" s="51"/>
      <c r="D943" s="52"/>
      <c r="E943" s="52"/>
      <c r="F943" s="52"/>
      <c r="G943" s="52"/>
      <c r="H943" s="52"/>
      <c r="I943" s="52"/>
      <c r="J943" s="52"/>
      <c r="K943" s="52"/>
      <c r="L943" s="52"/>
      <c r="M943" s="52"/>
      <c r="N943" s="52"/>
      <c r="O943" s="52"/>
      <c r="P943" s="52"/>
      <c r="Q943" s="52"/>
      <c r="R943" s="52"/>
      <c r="S943" s="52"/>
      <c r="T943" s="52"/>
      <c r="U943" s="52"/>
      <c r="V943" s="52"/>
      <c r="W943" s="52"/>
      <c r="X943" s="52"/>
      <c r="Y943" s="52"/>
      <c r="Z943" s="52"/>
      <c r="AA943" s="52"/>
      <c r="AB943" s="52"/>
      <c r="AC943" s="52"/>
      <c r="AD943" s="52"/>
      <c r="AE943" s="52"/>
      <c r="AF943" s="52"/>
      <c r="AG943" s="52"/>
      <c r="AH943" s="52"/>
      <c r="AI943" s="52"/>
      <c r="AJ943" s="52"/>
      <c r="AK943" s="52"/>
      <c r="AL943" s="52"/>
      <c r="AM943" s="52"/>
      <c r="AN943" s="52"/>
      <c r="AO943" s="52"/>
      <c r="AP943" s="53"/>
      <c r="AQ943" s="53"/>
    </row>
    <row r="944" spans="3:43" s="8" customFormat="1" x14ac:dyDescent="0.2">
      <c r="C944" s="51"/>
      <c r="D944" s="52"/>
      <c r="E944" s="52"/>
      <c r="F944" s="52"/>
      <c r="G944" s="52"/>
      <c r="H944" s="52"/>
      <c r="I944" s="52"/>
      <c r="J944" s="52"/>
      <c r="K944" s="52"/>
      <c r="L944" s="52"/>
      <c r="M944" s="52"/>
      <c r="N944" s="52"/>
      <c r="O944" s="52"/>
      <c r="P944" s="52"/>
      <c r="Q944" s="52"/>
      <c r="R944" s="52"/>
      <c r="S944" s="52"/>
      <c r="T944" s="52"/>
      <c r="U944" s="52"/>
      <c r="V944" s="52"/>
      <c r="W944" s="52"/>
      <c r="X944" s="52"/>
      <c r="Y944" s="52"/>
      <c r="Z944" s="52"/>
      <c r="AA944" s="52"/>
      <c r="AB944" s="52"/>
      <c r="AC944" s="52"/>
      <c r="AD944" s="52"/>
      <c r="AE944" s="52"/>
      <c r="AF944" s="52"/>
      <c r="AG944" s="52"/>
      <c r="AH944" s="52"/>
      <c r="AI944" s="52"/>
      <c r="AJ944" s="52"/>
      <c r="AK944" s="52"/>
      <c r="AL944" s="52"/>
      <c r="AM944" s="52"/>
      <c r="AN944" s="52"/>
      <c r="AO944" s="52"/>
      <c r="AP944" s="53"/>
      <c r="AQ944" s="53"/>
    </row>
    <row r="945" spans="3:43" s="8" customFormat="1" x14ac:dyDescent="0.2">
      <c r="C945" s="51"/>
      <c r="D945" s="52"/>
      <c r="E945" s="52"/>
      <c r="F945" s="52"/>
      <c r="G945" s="52"/>
      <c r="H945" s="52"/>
      <c r="I945" s="52"/>
      <c r="J945" s="52"/>
      <c r="K945" s="52"/>
      <c r="L945" s="52"/>
      <c r="M945" s="52"/>
      <c r="N945" s="52"/>
      <c r="O945" s="52"/>
      <c r="P945" s="52"/>
      <c r="Q945" s="52"/>
      <c r="R945" s="52"/>
      <c r="S945" s="52"/>
      <c r="T945" s="52"/>
      <c r="U945" s="52"/>
      <c r="V945" s="52"/>
      <c r="W945" s="52"/>
      <c r="X945" s="52"/>
      <c r="Y945" s="52"/>
      <c r="Z945" s="52"/>
      <c r="AA945" s="52"/>
      <c r="AB945" s="52"/>
      <c r="AC945" s="52"/>
      <c r="AD945" s="52"/>
      <c r="AE945" s="52"/>
      <c r="AF945" s="52"/>
      <c r="AG945" s="52"/>
      <c r="AH945" s="52"/>
      <c r="AI945" s="52"/>
      <c r="AJ945" s="52"/>
      <c r="AK945" s="52"/>
      <c r="AL945" s="52"/>
      <c r="AM945" s="52"/>
      <c r="AN945" s="52"/>
      <c r="AO945" s="52"/>
      <c r="AP945" s="53"/>
      <c r="AQ945" s="53"/>
    </row>
    <row r="946" spans="3:43" s="8" customFormat="1" x14ac:dyDescent="0.2">
      <c r="C946" s="51"/>
      <c r="D946" s="52"/>
      <c r="E946" s="52"/>
      <c r="F946" s="52"/>
      <c r="G946" s="52"/>
      <c r="H946" s="52"/>
      <c r="I946" s="52"/>
      <c r="J946" s="52"/>
      <c r="K946" s="52"/>
      <c r="L946" s="52"/>
      <c r="M946" s="52"/>
      <c r="N946" s="52"/>
      <c r="O946" s="52"/>
      <c r="P946" s="52"/>
      <c r="Q946" s="52"/>
      <c r="R946" s="52"/>
      <c r="S946" s="52"/>
      <c r="T946" s="52"/>
      <c r="U946" s="52"/>
      <c r="V946" s="52"/>
      <c r="W946" s="52"/>
      <c r="X946" s="52"/>
      <c r="Y946" s="52"/>
      <c r="Z946" s="52"/>
      <c r="AA946" s="52"/>
      <c r="AB946" s="52"/>
      <c r="AC946" s="52"/>
      <c r="AD946" s="52"/>
      <c r="AE946" s="52"/>
      <c r="AF946" s="52"/>
      <c r="AG946" s="52"/>
      <c r="AH946" s="52"/>
      <c r="AI946" s="52"/>
      <c r="AJ946" s="52"/>
      <c r="AK946" s="52"/>
      <c r="AL946" s="52"/>
      <c r="AM946" s="52"/>
      <c r="AN946" s="52"/>
      <c r="AO946" s="52"/>
      <c r="AP946" s="53"/>
      <c r="AQ946" s="53"/>
    </row>
    <row r="947" spans="3:43" s="8" customFormat="1" x14ac:dyDescent="0.2">
      <c r="C947" s="51"/>
      <c r="D947" s="52"/>
      <c r="E947" s="52"/>
      <c r="F947" s="52"/>
      <c r="G947" s="52"/>
      <c r="H947" s="52"/>
      <c r="I947" s="52"/>
      <c r="J947" s="52"/>
      <c r="K947" s="52"/>
      <c r="L947" s="52"/>
      <c r="M947" s="52"/>
      <c r="N947" s="52"/>
      <c r="O947" s="52"/>
      <c r="P947" s="52"/>
      <c r="Q947" s="52"/>
      <c r="R947" s="52"/>
      <c r="S947" s="52"/>
      <c r="T947" s="52"/>
      <c r="U947" s="52"/>
      <c r="V947" s="52"/>
      <c r="W947" s="52"/>
      <c r="X947" s="52"/>
      <c r="Y947" s="52"/>
      <c r="Z947" s="52"/>
      <c r="AA947" s="52"/>
      <c r="AB947" s="52"/>
      <c r="AC947" s="52"/>
      <c r="AD947" s="52"/>
      <c r="AE947" s="52"/>
      <c r="AF947" s="52"/>
      <c r="AG947" s="52"/>
      <c r="AH947" s="52"/>
      <c r="AI947" s="52"/>
      <c r="AJ947" s="52"/>
      <c r="AK947" s="52"/>
      <c r="AL947" s="52"/>
      <c r="AM947" s="52"/>
      <c r="AN947" s="52"/>
      <c r="AO947" s="52"/>
      <c r="AP947" s="53"/>
      <c r="AQ947" s="53"/>
    </row>
    <row r="948" spans="3:43" s="8" customFormat="1" x14ac:dyDescent="0.2">
      <c r="C948" s="51"/>
      <c r="D948" s="52"/>
      <c r="E948" s="52"/>
      <c r="F948" s="52"/>
      <c r="G948" s="52"/>
      <c r="H948" s="52"/>
      <c r="I948" s="52"/>
      <c r="J948" s="52"/>
      <c r="K948" s="52"/>
      <c r="L948" s="52"/>
      <c r="M948" s="52"/>
      <c r="N948" s="52"/>
      <c r="O948" s="52"/>
      <c r="P948" s="52"/>
      <c r="Q948" s="52"/>
      <c r="R948" s="52"/>
      <c r="S948" s="52"/>
      <c r="T948" s="52"/>
      <c r="U948" s="52"/>
      <c r="V948" s="52"/>
      <c r="W948" s="52"/>
      <c r="X948" s="52"/>
      <c r="Y948" s="52"/>
      <c r="Z948" s="52"/>
      <c r="AA948" s="52"/>
      <c r="AB948" s="52"/>
      <c r="AC948" s="52"/>
      <c r="AD948" s="52"/>
      <c r="AE948" s="52"/>
      <c r="AF948" s="52"/>
      <c r="AG948" s="52"/>
      <c r="AH948" s="52"/>
      <c r="AI948" s="52"/>
      <c r="AJ948" s="52"/>
      <c r="AK948" s="52"/>
      <c r="AL948" s="52"/>
      <c r="AM948" s="52"/>
      <c r="AN948" s="52"/>
      <c r="AO948" s="52"/>
      <c r="AP948" s="53"/>
      <c r="AQ948" s="53"/>
    </row>
    <row r="949" spans="3:43" s="8" customFormat="1" x14ac:dyDescent="0.2">
      <c r="C949" s="51"/>
      <c r="D949" s="52"/>
      <c r="E949" s="52"/>
      <c r="F949" s="52"/>
      <c r="G949" s="52"/>
      <c r="H949" s="52"/>
      <c r="I949" s="52"/>
      <c r="J949" s="52"/>
      <c r="K949" s="52"/>
      <c r="L949" s="52"/>
      <c r="M949" s="52"/>
      <c r="N949" s="52"/>
      <c r="O949" s="52"/>
      <c r="P949" s="52"/>
      <c r="Q949" s="52"/>
      <c r="R949" s="52"/>
      <c r="S949" s="52"/>
      <c r="T949" s="52"/>
      <c r="U949" s="52"/>
      <c r="V949" s="52"/>
      <c r="W949" s="52"/>
      <c r="X949" s="52"/>
      <c r="Y949" s="52"/>
      <c r="Z949" s="52"/>
      <c r="AA949" s="52"/>
      <c r="AB949" s="52"/>
      <c r="AC949" s="52"/>
      <c r="AD949" s="52"/>
      <c r="AE949" s="52"/>
      <c r="AF949" s="52"/>
      <c r="AG949" s="52"/>
      <c r="AH949" s="52"/>
      <c r="AI949" s="52"/>
      <c r="AJ949" s="52"/>
      <c r="AK949" s="52"/>
      <c r="AL949" s="52"/>
      <c r="AM949" s="52"/>
      <c r="AN949" s="52"/>
      <c r="AO949" s="52"/>
      <c r="AP949" s="53"/>
      <c r="AQ949" s="53"/>
    </row>
    <row r="950" spans="3:43" s="8" customFormat="1" x14ac:dyDescent="0.2">
      <c r="C950" s="51"/>
      <c r="D950" s="52"/>
      <c r="E950" s="52"/>
      <c r="F950" s="52"/>
      <c r="G950" s="52"/>
      <c r="H950" s="52"/>
      <c r="I950" s="52"/>
      <c r="J950" s="52"/>
      <c r="K950" s="52"/>
      <c r="L950" s="52"/>
      <c r="M950" s="52"/>
      <c r="N950" s="52"/>
      <c r="O950" s="52"/>
      <c r="P950" s="52"/>
      <c r="Q950" s="52"/>
      <c r="R950" s="52"/>
      <c r="S950" s="52"/>
      <c r="T950" s="52"/>
      <c r="U950" s="52"/>
      <c r="V950" s="52"/>
      <c r="W950" s="52"/>
      <c r="X950" s="52"/>
      <c r="Y950" s="52"/>
      <c r="Z950" s="52"/>
      <c r="AA950" s="52"/>
      <c r="AB950" s="52"/>
      <c r="AC950" s="52"/>
      <c r="AD950" s="52"/>
      <c r="AE950" s="52"/>
      <c r="AF950" s="52"/>
      <c r="AG950" s="52"/>
      <c r="AH950" s="52"/>
      <c r="AI950" s="52"/>
      <c r="AJ950" s="52"/>
      <c r="AK950" s="52"/>
      <c r="AL950" s="52"/>
      <c r="AM950" s="52"/>
      <c r="AN950" s="52"/>
      <c r="AO950" s="52"/>
      <c r="AP950" s="53"/>
      <c r="AQ950" s="53"/>
    </row>
    <row r="951" spans="3:43" s="8" customFormat="1" x14ac:dyDescent="0.2">
      <c r="C951" s="51"/>
      <c r="D951" s="52"/>
      <c r="E951" s="52"/>
      <c r="F951" s="52"/>
      <c r="G951" s="52"/>
      <c r="H951" s="52"/>
      <c r="I951" s="52"/>
      <c r="J951" s="52"/>
      <c r="K951" s="52"/>
      <c r="L951" s="52"/>
      <c r="M951" s="52"/>
      <c r="N951" s="52"/>
      <c r="O951" s="52"/>
      <c r="P951" s="52"/>
      <c r="Q951" s="52"/>
      <c r="R951" s="52"/>
      <c r="S951" s="52"/>
      <c r="T951" s="52"/>
      <c r="U951" s="52"/>
      <c r="V951" s="52"/>
      <c r="W951" s="52"/>
      <c r="X951" s="52"/>
      <c r="Y951" s="52"/>
      <c r="Z951" s="52"/>
      <c r="AA951" s="52"/>
      <c r="AB951" s="52"/>
      <c r="AC951" s="52"/>
      <c r="AD951" s="52"/>
      <c r="AE951" s="52"/>
      <c r="AF951" s="52"/>
      <c r="AG951" s="52"/>
      <c r="AH951" s="52"/>
      <c r="AI951" s="52"/>
      <c r="AJ951" s="52"/>
      <c r="AK951" s="52"/>
      <c r="AL951" s="52"/>
      <c r="AM951" s="52"/>
      <c r="AN951" s="52"/>
      <c r="AO951" s="52"/>
      <c r="AP951" s="53"/>
      <c r="AQ951" s="53"/>
    </row>
    <row r="952" spans="3:43" s="8" customFormat="1" x14ac:dyDescent="0.2">
      <c r="C952" s="51"/>
      <c r="D952" s="52"/>
      <c r="E952" s="52"/>
      <c r="F952" s="52"/>
      <c r="G952" s="52"/>
      <c r="H952" s="52"/>
      <c r="I952" s="52"/>
      <c r="J952" s="52"/>
      <c r="K952" s="52"/>
      <c r="L952" s="52"/>
      <c r="M952" s="52"/>
      <c r="N952" s="52"/>
      <c r="O952" s="52"/>
      <c r="P952" s="52"/>
      <c r="Q952" s="52"/>
      <c r="R952" s="52"/>
      <c r="S952" s="52"/>
      <c r="T952" s="52"/>
      <c r="U952" s="52"/>
      <c r="V952" s="52"/>
      <c r="W952" s="52"/>
      <c r="X952" s="52"/>
      <c r="Y952" s="52"/>
      <c r="Z952" s="52"/>
      <c r="AA952" s="52"/>
      <c r="AB952" s="52"/>
      <c r="AC952" s="52"/>
      <c r="AD952" s="52"/>
      <c r="AE952" s="52"/>
      <c r="AF952" s="52"/>
      <c r="AG952" s="52"/>
      <c r="AH952" s="52"/>
      <c r="AI952" s="52"/>
      <c r="AJ952" s="52"/>
      <c r="AK952" s="52"/>
      <c r="AL952" s="52"/>
      <c r="AM952" s="52"/>
      <c r="AN952" s="52"/>
      <c r="AO952" s="52"/>
      <c r="AP952" s="53"/>
      <c r="AQ952" s="53"/>
    </row>
    <row r="953" spans="3:43" s="8" customFormat="1" x14ac:dyDescent="0.2">
      <c r="C953" s="51"/>
      <c r="D953" s="52"/>
      <c r="E953" s="52"/>
      <c r="F953" s="52"/>
      <c r="G953" s="52"/>
      <c r="H953" s="52"/>
      <c r="I953" s="52"/>
      <c r="J953" s="52"/>
      <c r="K953" s="52"/>
      <c r="L953" s="52"/>
      <c r="M953" s="52"/>
      <c r="N953" s="52"/>
      <c r="O953" s="52"/>
      <c r="P953" s="52"/>
      <c r="Q953" s="52"/>
      <c r="R953" s="52"/>
      <c r="S953" s="52"/>
      <c r="T953" s="52"/>
      <c r="U953" s="52"/>
      <c r="V953" s="52"/>
      <c r="W953" s="52"/>
      <c r="X953" s="52"/>
      <c r="Y953" s="52"/>
      <c r="Z953" s="52"/>
      <c r="AA953" s="52"/>
      <c r="AB953" s="52"/>
      <c r="AC953" s="52"/>
      <c r="AD953" s="52"/>
      <c r="AE953" s="52"/>
      <c r="AF953" s="52"/>
      <c r="AG953" s="52"/>
      <c r="AH953" s="52"/>
      <c r="AI953" s="52"/>
      <c r="AJ953" s="52"/>
      <c r="AK953" s="52"/>
      <c r="AL953" s="52"/>
      <c r="AM953" s="52"/>
      <c r="AN953" s="52"/>
      <c r="AO953" s="52"/>
      <c r="AP953" s="53"/>
      <c r="AQ953" s="53"/>
    </row>
    <row r="954" spans="3:43" s="8" customFormat="1" x14ac:dyDescent="0.2">
      <c r="C954" s="51"/>
      <c r="D954" s="52"/>
      <c r="E954" s="52"/>
      <c r="F954" s="52"/>
      <c r="G954" s="52"/>
      <c r="H954" s="52"/>
      <c r="I954" s="52"/>
      <c r="J954" s="52"/>
      <c r="K954" s="52"/>
      <c r="L954" s="52"/>
      <c r="M954" s="52"/>
      <c r="N954" s="52"/>
      <c r="O954" s="52"/>
      <c r="P954" s="52"/>
      <c r="Q954" s="52"/>
      <c r="R954" s="52"/>
      <c r="S954" s="52"/>
      <c r="T954" s="52"/>
      <c r="U954" s="52"/>
      <c r="V954" s="52"/>
      <c r="W954" s="52"/>
      <c r="X954" s="52"/>
      <c r="Y954" s="52"/>
      <c r="Z954" s="52"/>
      <c r="AA954" s="52"/>
      <c r="AB954" s="52"/>
      <c r="AC954" s="52"/>
      <c r="AD954" s="52"/>
      <c r="AE954" s="52"/>
      <c r="AF954" s="52"/>
      <c r="AG954" s="52"/>
      <c r="AH954" s="52"/>
      <c r="AI954" s="52"/>
      <c r="AJ954" s="52"/>
      <c r="AK954" s="52"/>
      <c r="AL954" s="52"/>
      <c r="AM954" s="52"/>
      <c r="AN954" s="52"/>
      <c r="AO954" s="52"/>
      <c r="AP954" s="53"/>
      <c r="AQ954" s="53"/>
    </row>
    <row r="955" spans="3:43" s="8" customFormat="1" x14ac:dyDescent="0.2">
      <c r="C955" s="51"/>
      <c r="D955" s="52"/>
      <c r="E955" s="52"/>
      <c r="F955" s="52"/>
      <c r="G955" s="52"/>
      <c r="H955" s="52"/>
      <c r="I955" s="52"/>
      <c r="J955" s="52"/>
      <c r="K955" s="52"/>
      <c r="L955" s="52"/>
      <c r="M955" s="52"/>
      <c r="N955" s="52"/>
      <c r="O955" s="52"/>
      <c r="P955" s="52"/>
      <c r="Q955" s="52"/>
      <c r="R955" s="52"/>
      <c r="S955" s="52"/>
      <c r="T955" s="52"/>
      <c r="U955" s="52"/>
      <c r="V955" s="52"/>
      <c r="W955" s="52"/>
      <c r="X955" s="52"/>
      <c r="Y955" s="52"/>
      <c r="Z955" s="52"/>
      <c r="AA955" s="52"/>
      <c r="AB955" s="52"/>
      <c r="AC955" s="52"/>
      <c r="AD955" s="52"/>
      <c r="AE955" s="52"/>
      <c r="AF955" s="52"/>
      <c r="AG955" s="52"/>
      <c r="AH955" s="52"/>
      <c r="AI955" s="52"/>
      <c r="AJ955" s="52"/>
      <c r="AK955" s="52"/>
      <c r="AL955" s="52"/>
      <c r="AM955" s="52"/>
      <c r="AN955" s="52"/>
      <c r="AO955" s="52"/>
      <c r="AP955" s="53"/>
      <c r="AQ955" s="53"/>
    </row>
    <row r="956" spans="3:43" s="8" customFormat="1" x14ac:dyDescent="0.2">
      <c r="C956" s="51"/>
      <c r="D956" s="52"/>
      <c r="E956" s="52"/>
      <c r="F956" s="52"/>
      <c r="G956" s="52"/>
      <c r="H956" s="52"/>
      <c r="I956" s="52"/>
      <c r="J956" s="52"/>
      <c r="K956" s="52"/>
      <c r="L956" s="52"/>
      <c r="M956" s="52"/>
      <c r="N956" s="52"/>
      <c r="O956" s="52"/>
      <c r="P956" s="52"/>
      <c r="Q956" s="52"/>
      <c r="R956" s="52"/>
      <c r="S956" s="52"/>
      <c r="T956" s="52"/>
      <c r="U956" s="52"/>
      <c r="V956" s="52"/>
      <c r="W956" s="52"/>
      <c r="X956" s="52"/>
      <c r="Y956" s="52"/>
      <c r="Z956" s="52"/>
      <c r="AA956" s="52"/>
      <c r="AB956" s="52"/>
      <c r="AC956" s="52"/>
      <c r="AD956" s="52"/>
      <c r="AE956" s="52"/>
      <c r="AF956" s="52"/>
      <c r="AG956" s="52"/>
      <c r="AH956" s="52"/>
      <c r="AI956" s="52"/>
      <c r="AJ956" s="52"/>
      <c r="AK956" s="52"/>
      <c r="AL956" s="52"/>
      <c r="AM956" s="52"/>
      <c r="AN956" s="52"/>
      <c r="AO956" s="52"/>
      <c r="AP956" s="53"/>
      <c r="AQ956" s="53"/>
    </row>
    <row r="957" spans="3:43" s="8" customFormat="1" x14ac:dyDescent="0.2">
      <c r="C957" s="51"/>
      <c r="D957" s="52"/>
      <c r="E957" s="52"/>
      <c r="F957" s="52"/>
      <c r="G957" s="52"/>
      <c r="H957" s="52"/>
      <c r="I957" s="52"/>
      <c r="J957" s="52"/>
      <c r="K957" s="52"/>
      <c r="L957" s="52"/>
      <c r="M957" s="52"/>
      <c r="N957" s="52"/>
      <c r="O957" s="52"/>
      <c r="P957" s="52"/>
      <c r="Q957" s="52"/>
      <c r="R957" s="52"/>
      <c r="S957" s="52"/>
      <c r="T957" s="52"/>
      <c r="U957" s="52"/>
      <c r="V957" s="52"/>
      <c r="W957" s="52"/>
      <c r="X957" s="52"/>
      <c r="Y957" s="52"/>
      <c r="Z957" s="52"/>
      <c r="AA957" s="52"/>
      <c r="AB957" s="52"/>
      <c r="AC957" s="52"/>
      <c r="AD957" s="52"/>
      <c r="AE957" s="52"/>
      <c r="AF957" s="52"/>
      <c r="AG957" s="52"/>
      <c r="AH957" s="52"/>
      <c r="AI957" s="52"/>
      <c r="AJ957" s="52"/>
      <c r="AK957" s="52"/>
      <c r="AL957" s="52"/>
      <c r="AM957" s="52"/>
      <c r="AN957" s="52"/>
      <c r="AO957" s="52"/>
      <c r="AP957" s="53"/>
      <c r="AQ957" s="53"/>
    </row>
    <row r="958" spans="3:43" s="8" customFormat="1" x14ac:dyDescent="0.2">
      <c r="C958" s="51"/>
      <c r="D958" s="52"/>
      <c r="E958" s="52"/>
      <c r="F958" s="52"/>
      <c r="G958" s="52"/>
      <c r="H958" s="52"/>
      <c r="I958" s="52"/>
      <c r="J958" s="52"/>
      <c r="K958" s="52"/>
      <c r="L958" s="52"/>
      <c r="M958" s="52"/>
      <c r="N958" s="52"/>
      <c r="O958" s="52"/>
      <c r="P958" s="52"/>
      <c r="Q958" s="52"/>
      <c r="R958" s="52"/>
      <c r="S958" s="52"/>
      <c r="T958" s="52"/>
      <c r="U958" s="52"/>
      <c r="V958" s="52"/>
      <c r="W958" s="52"/>
      <c r="X958" s="52"/>
      <c r="Y958" s="52"/>
      <c r="Z958" s="52"/>
      <c r="AA958" s="52"/>
      <c r="AB958" s="52"/>
      <c r="AC958" s="52"/>
      <c r="AD958" s="52"/>
      <c r="AE958" s="52"/>
      <c r="AF958" s="52"/>
      <c r="AG958" s="52"/>
      <c r="AH958" s="52"/>
      <c r="AI958" s="52"/>
      <c r="AJ958" s="52"/>
      <c r="AK958" s="52"/>
      <c r="AL958" s="52"/>
      <c r="AM958" s="52"/>
      <c r="AN958" s="52"/>
      <c r="AO958" s="52"/>
      <c r="AP958" s="53"/>
      <c r="AQ958" s="53"/>
    </row>
    <row r="959" spans="3:43" s="8" customFormat="1" x14ac:dyDescent="0.2">
      <c r="C959" s="51"/>
      <c r="D959" s="52"/>
      <c r="E959" s="52"/>
      <c r="F959" s="52"/>
      <c r="G959" s="52"/>
      <c r="H959" s="52"/>
      <c r="I959" s="52"/>
      <c r="J959" s="52"/>
      <c r="K959" s="52"/>
      <c r="L959" s="52"/>
      <c r="M959" s="52"/>
      <c r="N959" s="52"/>
      <c r="O959" s="52"/>
      <c r="P959" s="52"/>
      <c r="Q959" s="52"/>
      <c r="R959" s="52"/>
      <c r="S959" s="52"/>
      <c r="T959" s="52"/>
      <c r="U959" s="52"/>
      <c r="V959" s="52"/>
      <c r="W959" s="52"/>
      <c r="X959" s="52"/>
      <c r="Y959" s="52"/>
      <c r="Z959" s="52"/>
      <c r="AA959" s="52"/>
      <c r="AB959" s="52"/>
      <c r="AC959" s="52"/>
      <c r="AD959" s="52"/>
      <c r="AE959" s="52"/>
      <c r="AF959" s="52"/>
      <c r="AG959" s="52"/>
      <c r="AH959" s="52"/>
      <c r="AI959" s="52"/>
      <c r="AJ959" s="52"/>
      <c r="AK959" s="52"/>
      <c r="AL959" s="52"/>
      <c r="AM959" s="52"/>
      <c r="AN959" s="52"/>
      <c r="AO959" s="52"/>
      <c r="AP959" s="53"/>
      <c r="AQ959" s="53"/>
    </row>
    <row r="960" spans="3:43" s="8" customFormat="1" x14ac:dyDescent="0.2">
      <c r="C960" s="51"/>
      <c r="D960" s="52"/>
      <c r="E960" s="52"/>
      <c r="F960" s="52"/>
      <c r="G960" s="52"/>
      <c r="H960" s="52"/>
      <c r="I960" s="52"/>
      <c r="J960" s="52"/>
      <c r="K960" s="52"/>
      <c r="L960" s="52"/>
      <c r="M960" s="52"/>
      <c r="N960" s="52"/>
      <c r="O960" s="52"/>
      <c r="P960" s="52"/>
      <c r="Q960" s="52"/>
      <c r="R960" s="52"/>
      <c r="S960" s="52"/>
      <c r="T960" s="52"/>
      <c r="U960" s="52"/>
      <c r="V960" s="52"/>
      <c r="W960" s="52"/>
      <c r="X960" s="52"/>
      <c r="Y960" s="52"/>
      <c r="Z960" s="52"/>
      <c r="AA960" s="52"/>
      <c r="AB960" s="52"/>
      <c r="AC960" s="52"/>
      <c r="AD960" s="52"/>
      <c r="AE960" s="52"/>
      <c r="AF960" s="52"/>
      <c r="AG960" s="52"/>
      <c r="AH960" s="52"/>
      <c r="AI960" s="52"/>
      <c r="AJ960" s="52"/>
      <c r="AK960" s="52"/>
      <c r="AL960" s="52"/>
      <c r="AM960" s="52"/>
      <c r="AN960" s="52"/>
      <c r="AO960" s="52"/>
      <c r="AP960" s="53"/>
      <c r="AQ960" s="53"/>
    </row>
    <row r="961" spans="3:43" s="8" customFormat="1" x14ac:dyDescent="0.2">
      <c r="C961" s="51"/>
      <c r="D961" s="52"/>
      <c r="E961" s="52"/>
      <c r="F961" s="52"/>
      <c r="G961" s="52"/>
      <c r="H961" s="52"/>
      <c r="I961" s="52"/>
      <c r="J961" s="52"/>
      <c r="K961" s="52"/>
      <c r="L961" s="52"/>
      <c r="M961" s="52"/>
      <c r="N961" s="52"/>
      <c r="O961" s="52"/>
      <c r="P961" s="52"/>
      <c r="Q961" s="52"/>
      <c r="R961" s="52"/>
      <c r="S961" s="52"/>
      <c r="T961" s="52"/>
      <c r="U961" s="52"/>
      <c r="V961" s="52"/>
      <c r="W961" s="52"/>
      <c r="X961" s="52"/>
      <c r="Y961" s="52"/>
      <c r="Z961" s="52"/>
      <c r="AA961" s="52"/>
      <c r="AB961" s="52"/>
      <c r="AC961" s="52"/>
      <c r="AD961" s="52"/>
      <c r="AE961" s="52"/>
      <c r="AF961" s="52"/>
      <c r="AG961" s="52"/>
      <c r="AH961" s="52"/>
      <c r="AI961" s="52"/>
      <c r="AJ961" s="52"/>
      <c r="AK961" s="52"/>
      <c r="AL961" s="52"/>
      <c r="AM961" s="52"/>
      <c r="AN961" s="52"/>
      <c r="AO961" s="52"/>
      <c r="AP961" s="53"/>
      <c r="AQ961" s="53"/>
    </row>
    <row r="962" spans="3:43" s="8" customFormat="1" x14ac:dyDescent="0.2">
      <c r="C962" s="51"/>
      <c r="D962" s="52"/>
      <c r="E962" s="52"/>
      <c r="F962" s="52"/>
      <c r="G962" s="52"/>
      <c r="H962" s="52"/>
      <c r="I962" s="52"/>
      <c r="J962" s="52"/>
      <c r="K962" s="52"/>
      <c r="L962" s="52"/>
      <c r="M962" s="52"/>
      <c r="N962" s="52"/>
      <c r="O962" s="52"/>
      <c r="P962" s="52"/>
      <c r="Q962" s="52"/>
      <c r="R962" s="52"/>
      <c r="S962" s="52"/>
      <c r="T962" s="52"/>
      <c r="U962" s="52"/>
      <c r="V962" s="52"/>
      <c r="W962" s="52"/>
      <c r="X962" s="52"/>
      <c r="Y962" s="52"/>
      <c r="Z962" s="52"/>
      <c r="AA962" s="52"/>
      <c r="AB962" s="52"/>
      <c r="AC962" s="52"/>
      <c r="AD962" s="52"/>
      <c r="AE962" s="52"/>
      <c r="AF962" s="52"/>
      <c r="AG962" s="52"/>
      <c r="AH962" s="52"/>
      <c r="AI962" s="52"/>
      <c r="AJ962" s="52"/>
      <c r="AK962" s="52"/>
      <c r="AL962" s="52"/>
      <c r="AM962" s="52"/>
      <c r="AN962" s="52"/>
      <c r="AO962" s="52"/>
      <c r="AP962" s="53"/>
      <c r="AQ962" s="53"/>
    </row>
    <row r="963" spans="3:43" s="8" customFormat="1" x14ac:dyDescent="0.2">
      <c r="C963" s="51"/>
      <c r="D963" s="52"/>
      <c r="E963" s="52"/>
      <c r="F963" s="52"/>
      <c r="G963" s="52"/>
      <c r="H963" s="52"/>
      <c r="I963" s="52"/>
      <c r="J963" s="52"/>
      <c r="K963" s="52"/>
      <c r="L963" s="52"/>
      <c r="M963" s="52"/>
      <c r="N963" s="52"/>
      <c r="O963" s="52"/>
      <c r="P963" s="52"/>
      <c r="Q963" s="52"/>
      <c r="R963" s="52"/>
      <c r="S963" s="52"/>
      <c r="T963" s="52"/>
      <c r="U963" s="52"/>
      <c r="V963" s="52"/>
      <c r="W963" s="52"/>
      <c r="X963" s="52"/>
      <c r="Y963" s="52"/>
      <c r="Z963" s="52"/>
      <c r="AA963" s="52"/>
      <c r="AB963" s="52"/>
      <c r="AC963" s="52"/>
      <c r="AD963" s="52"/>
      <c r="AE963" s="52"/>
      <c r="AF963" s="52"/>
      <c r="AG963" s="52"/>
      <c r="AH963" s="52"/>
      <c r="AI963" s="52"/>
      <c r="AJ963" s="52"/>
      <c r="AK963" s="52"/>
      <c r="AL963" s="52"/>
      <c r="AM963" s="52"/>
      <c r="AN963" s="52"/>
      <c r="AO963" s="52"/>
      <c r="AP963" s="53"/>
      <c r="AQ963" s="53"/>
    </row>
    <row r="964" spans="3:43" s="8" customFormat="1" x14ac:dyDescent="0.2">
      <c r="C964" s="51"/>
      <c r="D964" s="52"/>
      <c r="E964" s="52"/>
      <c r="F964" s="52"/>
      <c r="G964" s="52"/>
      <c r="H964" s="52"/>
      <c r="I964" s="52"/>
      <c r="J964" s="52"/>
      <c r="K964" s="52"/>
      <c r="L964" s="52"/>
      <c r="M964" s="52"/>
      <c r="N964" s="52"/>
      <c r="O964" s="52"/>
      <c r="P964" s="52"/>
      <c r="Q964" s="52"/>
      <c r="R964" s="52"/>
      <c r="S964" s="52"/>
      <c r="T964" s="52"/>
      <c r="U964" s="52"/>
      <c r="V964" s="52"/>
      <c r="W964" s="52"/>
      <c r="X964" s="52"/>
      <c r="Y964" s="52"/>
      <c r="Z964" s="52"/>
      <c r="AA964" s="52"/>
      <c r="AB964" s="52"/>
      <c r="AC964" s="52"/>
      <c r="AD964" s="52"/>
      <c r="AE964" s="52"/>
      <c r="AF964" s="52"/>
      <c r="AG964" s="52"/>
      <c r="AH964" s="52"/>
      <c r="AI964" s="52"/>
      <c r="AJ964" s="52"/>
      <c r="AK964" s="52"/>
      <c r="AL964" s="52"/>
      <c r="AM964" s="52"/>
      <c r="AN964" s="52"/>
      <c r="AO964" s="52"/>
      <c r="AP964" s="53"/>
      <c r="AQ964" s="53"/>
    </row>
    <row r="965" spans="3:43" s="8" customFormat="1" x14ac:dyDescent="0.2">
      <c r="C965" s="51"/>
      <c r="D965" s="52"/>
      <c r="E965" s="52"/>
      <c r="F965" s="52"/>
      <c r="G965" s="52"/>
      <c r="H965" s="52"/>
      <c r="I965" s="52"/>
      <c r="J965" s="52"/>
      <c r="K965" s="52"/>
      <c r="L965" s="52"/>
      <c r="M965" s="52"/>
      <c r="N965" s="52"/>
      <c r="O965" s="52"/>
      <c r="P965" s="52"/>
      <c r="Q965" s="52"/>
      <c r="R965" s="52"/>
      <c r="S965" s="52"/>
      <c r="T965" s="52"/>
      <c r="U965" s="52"/>
      <c r="V965" s="52"/>
      <c r="W965" s="52"/>
      <c r="X965" s="52"/>
      <c r="Y965" s="52"/>
      <c r="Z965" s="52"/>
      <c r="AA965" s="52"/>
      <c r="AB965" s="52"/>
      <c r="AC965" s="52"/>
      <c r="AD965" s="52"/>
      <c r="AE965" s="52"/>
      <c r="AF965" s="52"/>
      <c r="AG965" s="52"/>
      <c r="AH965" s="52"/>
      <c r="AI965" s="52"/>
      <c r="AJ965" s="52"/>
      <c r="AK965" s="52"/>
      <c r="AL965" s="52"/>
      <c r="AM965" s="52"/>
      <c r="AN965" s="52"/>
      <c r="AO965" s="52"/>
      <c r="AP965" s="53"/>
      <c r="AQ965" s="53"/>
    </row>
    <row r="966" spans="3:43" s="8" customFormat="1" x14ac:dyDescent="0.2">
      <c r="C966" s="51"/>
      <c r="D966" s="52"/>
      <c r="E966" s="52"/>
      <c r="F966" s="52"/>
      <c r="G966" s="52"/>
      <c r="H966" s="52"/>
      <c r="I966" s="52"/>
      <c r="J966" s="52"/>
      <c r="K966" s="52"/>
      <c r="L966" s="52"/>
      <c r="M966" s="52"/>
      <c r="N966" s="52"/>
      <c r="O966" s="52"/>
      <c r="P966" s="52"/>
      <c r="Q966" s="52"/>
      <c r="R966" s="52"/>
      <c r="S966" s="52"/>
      <c r="T966" s="52"/>
      <c r="U966" s="52"/>
      <c r="V966" s="52"/>
      <c r="W966" s="52"/>
      <c r="X966" s="52"/>
      <c r="Y966" s="52"/>
      <c r="Z966" s="52"/>
      <c r="AA966" s="52"/>
      <c r="AB966" s="52"/>
      <c r="AC966" s="52"/>
      <c r="AD966" s="52"/>
      <c r="AE966" s="52"/>
      <c r="AF966" s="52"/>
      <c r="AG966" s="52"/>
      <c r="AH966" s="52"/>
      <c r="AI966" s="52"/>
      <c r="AJ966" s="52"/>
      <c r="AK966" s="52"/>
      <c r="AL966" s="52"/>
      <c r="AM966" s="52"/>
      <c r="AN966" s="52"/>
      <c r="AO966" s="52"/>
      <c r="AP966" s="53"/>
      <c r="AQ966" s="53"/>
    </row>
    <row r="967" spans="3:43" s="8" customFormat="1" x14ac:dyDescent="0.2">
      <c r="C967" s="51"/>
      <c r="D967" s="52"/>
      <c r="E967" s="52"/>
      <c r="F967" s="52"/>
      <c r="G967" s="52"/>
      <c r="H967" s="52"/>
      <c r="I967" s="52"/>
      <c r="J967" s="52"/>
      <c r="K967" s="52"/>
      <c r="L967" s="52"/>
      <c r="M967" s="52"/>
      <c r="N967" s="52"/>
      <c r="O967" s="52"/>
      <c r="P967" s="52"/>
      <c r="Q967" s="52"/>
      <c r="R967" s="52"/>
      <c r="S967" s="52"/>
      <c r="T967" s="52"/>
      <c r="U967" s="52"/>
      <c r="V967" s="52"/>
      <c r="W967" s="52"/>
      <c r="X967" s="52"/>
      <c r="Y967" s="52"/>
      <c r="Z967" s="52"/>
      <c r="AA967" s="52"/>
      <c r="AB967" s="52"/>
      <c r="AC967" s="52"/>
      <c r="AD967" s="52"/>
      <c r="AE967" s="52"/>
      <c r="AF967" s="52"/>
      <c r="AG967" s="52"/>
      <c r="AH967" s="52"/>
      <c r="AI967" s="52"/>
      <c r="AJ967" s="52"/>
      <c r="AK967" s="52"/>
      <c r="AL967" s="52"/>
      <c r="AM967" s="52"/>
      <c r="AN967" s="52"/>
      <c r="AO967" s="52"/>
      <c r="AP967" s="53"/>
      <c r="AQ967" s="53"/>
    </row>
    <row r="968" spans="3:43" s="8" customFormat="1" x14ac:dyDescent="0.2">
      <c r="C968" s="51"/>
      <c r="D968" s="52"/>
      <c r="E968" s="52"/>
      <c r="F968" s="52"/>
      <c r="G968" s="52"/>
      <c r="H968" s="52"/>
      <c r="I968" s="52"/>
      <c r="J968" s="52"/>
      <c r="K968" s="52"/>
      <c r="L968" s="52"/>
      <c r="M968" s="52"/>
      <c r="N968" s="52"/>
      <c r="O968" s="52"/>
      <c r="P968" s="52"/>
      <c r="Q968" s="52"/>
      <c r="R968" s="52"/>
      <c r="S968" s="52"/>
      <c r="T968" s="52"/>
      <c r="U968" s="52"/>
      <c r="V968" s="52"/>
      <c r="W968" s="52"/>
      <c r="X968" s="52"/>
      <c r="Y968" s="52"/>
      <c r="Z968" s="52"/>
      <c r="AA968" s="52"/>
      <c r="AB968" s="52"/>
      <c r="AC968" s="52"/>
      <c r="AD968" s="52"/>
      <c r="AE968" s="52"/>
      <c r="AF968" s="52"/>
      <c r="AG968" s="52"/>
      <c r="AH968" s="52"/>
      <c r="AI968" s="52"/>
      <c r="AJ968" s="52"/>
      <c r="AK968" s="52"/>
      <c r="AL968" s="52"/>
      <c r="AM968" s="52"/>
      <c r="AN968" s="52"/>
      <c r="AO968" s="52"/>
      <c r="AP968" s="53"/>
      <c r="AQ968" s="53"/>
    </row>
    <row r="969" spans="3:43" s="8" customFormat="1" x14ac:dyDescent="0.2">
      <c r="C969" s="51"/>
      <c r="D969" s="52"/>
      <c r="E969" s="52"/>
      <c r="F969" s="52"/>
      <c r="G969" s="52"/>
      <c r="H969" s="52"/>
      <c r="I969" s="52"/>
      <c r="J969" s="52"/>
      <c r="K969" s="52"/>
      <c r="L969" s="52"/>
      <c r="M969" s="52"/>
      <c r="N969" s="52"/>
      <c r="O969" s="52"/>
      <c r="P969" s="52"/>
      <c r="Q969" s="52"/>
      <c r="R969" s="52"/>
      <c r="S969" s="52"/>
      <c r="T969" s="52"/>
      <c r="U969" s="52"/>
      <c r="V969" s="52"/>
      <c r="W969" s="52"/>
      <c r="X969" s="52"/>
      <c r="Y969" s="52"/>
      <c r="Z969" s="52"/>
      <c r="AA969" s="52"/>
      <c r="AB969" s="52"/>
      <c r="AC969" s="52"/>
      <c r="AD969" s="52"/>
      <c r="AE969" s="52"/>
      <c r="AF969" s="52"/>
      <c r="AG969" s="52"/>
      <c r="AH969" s="52"/>
      <c r="AI969" s="52"/>
      <c r="AJ969" s="52"/>
      <c r="AK969" s="52"/>
      <c r="AL969" s="52"/>
      <c r="AM969" s="52"/>
      <c r="AN969" s="52"/>
      <c r="AO969" s="52"/>
      <c r="AP969" s="53"/>
      <c r="AQ969" s="53"/>
    </row>
    <row r="970" spans="3:43" s="8" customFormat="1" x14ac:dyDescent="0.2">
      <c r="C970" s="51"/>
      <c r="D970" s="52"/>
      <c r="E970" s="52"/>
      <c r="F970" s="52"/>
      <c r="G970" s="52"/>
      <c r="H970" s="52"/>
      <c r="I970" s="52"/>
      <c r="J970" s="52"/>
      <c r="K970" s="52"/>
      <c r="L970" s="52"/>
      <c r="M970" s="52"/>
      <c r="N970" s="52"/>
      <c r="O970" s="52"/>
      <c r="P970" s="52"/>
      <c r="Q970" s="52"/>
      <c r="R970" s="52"/>
      <c r="S970" s="52"/>
      <c r="T970" s="52"/>
      <c r="U970" s="52"/>
      <c r="V970" s="52"/>
      <c r="W970" s="52"/>
      <c r="X970" s="52"/>
      <c r="Y970" s="52"/>
      <c r="Z970" s="52"/>
      <c r="AA970" s="52"/>
      <c r="AB970" s="52"/>
      <c r="AC970" s="52"/>
      <c r="AD970" s="52"/>
      <c r="AE970" s="52"/>
      <c r="AF970" s="52"/>
      <c r="AG970" s="52"/>
      <c r="AH970" s="52"/>
      <c r="AI970" s="52"/>
      <c r="AJ970" s="52"/>
      <c r="AK970" s="52"/>
      <c r="AL970" s="52"/>
      <c r="AM970" s="52"/>
      <c r="AN970" s="52"/>
      <c r="AO970" s="52"/>
      <c r="AP970" s="53"/>
      <c r="AQ970" s="53"/>
    </row>
    <row r="971" spans="3:43" s="8" customFormat="1" x14ac:dyDescent="0.2">
      <c r="C971" s="51"/>
      <c r="D971" s="52"/>
      <c r="E971" s="52"/>
      <c r="F971" s="52"/>
      <c r="G971" s="52"/>
      <c r="H971" s="52"/>
      <c r="I971" s="52"/>
      <c r="J971" s="52"/>
      <c r="K971" s="52"/>
      <c r="L971" s="52"/>
      <c r="M971" s="52"/>
      <c r="N971" s="52"/>
      <c r="O971" s="52"/>
      <c r="P971" s="52"/>
      <c r="Q971" s="52"/>
      <c r="R971" s="52"/>
      <c r="S971" s="52"/>
      <c r="T971" s="52"/>
      <c r="U971" s="52"/>
      <c r="V971" s="52"/>
      <c r="W971" s="52"/>
      <c r="X971" s="52"/>
      <c r="Y971" s="52"/>
      <c r="Z971" s="52"/>
      <c r="AA971" s="52"/>
      <c r="AB971" s="52"/>
      <c r="AC971" s="52"/>
      <c r="AD971" s="52"/>
      <c r="AE971" s="52"/>
      <c r="AF971" s="52"/>
      <c r="AG971" s="52"/>
      <c r="AH971" s="52"/>
      <c r="AI971" s="52"/>
      <c r="AJ971" s="52"/>
      <c r="AK971" s="52"/>
      <c r="AL971" s="52"/>
      <c r="AM971" s="52"/>
      <c r="AN971" s="52"/>
      <c r="AO971" s="52"/>
      <c r="AP971" s="53"/>
      <c r="AQ971" s="53"/>
    </row>
    <row r="972" spans="3:43" s="8" customFormat="1" x14ac:dyDescent="0.2">
      <c r="C972" s="51"/>
      <c r="D972" s="52"/>
      <c r="E972" s="52"/>
      <c r="F972" s="52"/>
      <c r="G972" s="52"/>
      <c r="H972" s="52"/>
      <c r="I972" s="52"/>
      <c r="J972" s="52"/>
      <c r="K972" s="52"/>
      <c r="L972" s="52"/>
      <c r="M972" s="52"/>
      <c r="N972" s="52"/>
      <c r="O972" s="52"/>
      <c r="P972" s="52"/>
      <c r="Q972" s="52"/>
      <c r="R972" s="52"/>
      <c r="S972" s="52"/>
      <c r="T972" s="52"/>
      <c r="U972" s="52"/>
      <c r="V972" s="52"/>
      <c r="W972" s="52"/>
      <c r="X972" s="52"/>
      <c r="Y972" s="52"/>
      <c r="Z972" s="52"/>
      <c r="AA972" s="52"/>
      <c r="AB972" s="52"/>
      <c r="AC972" s="52"/>
      <c r="AD972" s="52"/>
      <c r="AE972" s="52"/>
      <c r="AF972" s="52"/>
      <c r="AG972" s="52"/>
      <c r="AH972" s="52"/>
      <c r="AI972" s="52"/>
      <c r="AJ972" s="52"/>
      <c r="AK972" s="52"/>
      <c r="AL972" s="52"/>
      <c r="AM972" s="52"/>
      <c r="AN972" s="52"/>
      <c r="AO972" s="52"/>
      <c r="AP972" s="53"/>
      <c r="AQ972" s="53"/>
    </row>
    <row r="973" spans="3:43" s="8" customFormat="1" x14ac:dyDescent="0.2">
      <c r="C973" s="51"/>
      <c r="D973" s="52"/>
      <c r="E973" s="52"/>
      <c r="F973" s="52"/>
      <c r="G973" s="52"/>
      <c r="H973" s="52"/>
      <c r="I973" s="52"/>
      <c r="J973" s="52"/>
      <c r="K973" s="52"/>
      <c r="L973" s="52"/>
      <c r="M973" s="52"/>
      <c r="N973" s="52"/>
      <c r="O973" s="52"/>
      <c r="P973" s="52"/>
      <c r="Q973" s="52"/>
      <c r="R973" s="52"/>
      <c r="S973" s="52"/>
      <c r="T973" s="52"/>
      <c r="U973" s="52"/>
      <c r="V973" s="52"/>
      <c r="W973" s="52"/>
      <c r="X973" s="52"/>
      <c r="Y973" s="52"/>
      <c r="Z973" s="52"/>
      <c r="AA973" s="52"/>
      <c r="AB973" s="52"/>
      <c r="AC973" s="52"/>
      <c r="AD973" s="52"/>
      <c r="AE973" s="52"/>
      <c r="AF973" s="52"/>
      <c r="AG973" s="52"/>
      <c r="AH973" s="52"/>
      <c r="AI973" s="52"/>
      <c r="AJ973" s="52"/>
      <c r="AK973" s="52"/>
      <c r="AL973" s="52"/>
      <c r="AM973" s="52"/>
      <c r="AN973" s="52"/>
      <c r="AO973" s="52"/>
      <c r="AP973" s="53"/>
      <c r="AQ973" s="53"/>
    </row>
    <row r="974" spans="3:43" s="8" customFormat="1" x14ac:dyDescent="0.2">
      <c r="C974" s="51"/>
      <c r="D974" s="52"/>
      <c r="E974" s="52"/>
      <c r="F974" s="52"/>
      <c r="G974" s="52"/>
      <c r="H974" s="52"/>
      <c r="I974" s="52"/>
      <c r="J974" s="52"/>
      <c r="K974" s="52"/>
      <c r="L974" s="52"/>
      <c r="M974" s="52"/>
      <c r="N974" s="52"/>
      <c r="O974" s="52"/>
      <c r="P974" s="52"/>
      <c r="Q974" s="52"/>
      <c r="R974" s="52"/>
      <c r="S974" s="52"/>
      <c r="T974" s="52"/>
      <c r="U974" s="52"/>
      <c r="V974" s="52"/>
      <c r="W974" s="52"/>
      <c r="X974" s="52"/>
      <c r="Y974" s="52"/>
      <c r="Z974" s="52"/>
      <c r="AA974" s="52"/>
      <c r="AB974" s="52"/>
      <c r="AC974" s="52"/>
      <c r="AD974" s="52"/>
      <c r="AE974" s="52"/>
      <c r="AF974" s="52"/>
      <c r="AG974" s="52"/>
      <c r="AH974" s="52"/>
      <c r="AI974" s="52"/>
      <c r="AJ974" s="52"/>
      <c r="AK974" s="52"/>
      <c r="AL974" s="52"/>
      <c r="AM974" s="52"/>
      <c r="AN974" s="52"/>
      <c r="AO974" s="52"/>
      <c r="AP974" s="53"/>
      <c r="AQ974" s="53"/>
    </row>
    <row r="975" spans="3:43" s="8" customFormat="1" x14ac:dyDescent="0.2">
      <c r="C975" s="51"/>
      <c r="D975" s="52"/>
      <c r="E975" s="52"/>
      <c r="F975" s="52"/>
      <c r="G975" s="52"/>
      <c r="H975" s="52"/>
      <c r="I975" s="52"/>
      <c r="J975" s="52"/>
      <c r="K975" s="52"/>
      <c r="L975" s="52"/>
      <c r="M975" s="52"/>
      <c r="N975" s="52"/>
      <c r="O975" s="52"/>
      <c r="P975" s="52"/>
      <c r="Q975" s="52"/>
      <c r="R975" s="52"/>
      <c r="S975" s="52"/>
      <c r="T975" s="52"/>
      <c r="U975" s="52"/>
      <c r="V975" s="52"/>
      <c r="W975" s="52"/>
      <c r="X975" s="52"/>
      <c r="Y975" s="52"/>
      <c r="Z975" s="52"/>
      <c r="AA975" s="52"/>
      <c r="AB975" s="52"/>
      <c r="AC975" s="52"/>
      <c r="AD975" s="52"/>
      <c r="AE975" s="52"/>
      <c r="AF975" s="52"/>
      <c r="AG975" s="52"/>
      <c r="AH975" s="52"/>
      <c r="AI975" s="52"/>
      <c r="AJ975" s="52"/>
      <c r="AK975" s="52"/>
      <c r="AL975" s="52"/>
      <c r="AM975" s="52"/>
      <c r="AN975" s="52"/>
      <c r="AO975" s="52"/>
      <c r="AP975" s="53"/>
      <c r="AQ975" s="53"/>
    </row>
    <row r="976" spans="3:43" s="8" customFormat="1" x14ac:dyDescent="0.2">
      <c r="C976" s="51"/>
      <c r="D976" s="52"/>
      <c r="E976" s="52"/>
      <c r="F976" s="52"/>
      <c r="G976" s="52"/>
      <c r="H976" s="52"/>
      <c r="I976" s="52"/>
      <c r="J976" s="52"/>
      <c r="K976" s="52"/>
      <c r="L976" s="52"/>
      <c r="M976" s="52"/>
      <c r="N976" s="52"/>
      <c r="O976" s="52"/>
      <c r="P976" s="52"/>
      <c r="Q976" s="52"/>
      <c r="R976" s="52"/>
      <c r="S976" s="52"/>
      <c r="T976" s="52"/>
      <c r="U976" s="52"/>
      <c r="V976" s="52"/>
      <c r="W976" s="52"/>
      <c r="X976" s="52"/>
      <c r="Y976" s="52"/>
      <c r="Z976" s="52"/>
      <c r="AA976" s="52"/>
      <c r="AB976" s="52"/>
      <c r="AC976" s="52"/>
      <c r="AD976" s="52"/>
      <c r="AE976" s="52"/>
      <c r="AF976" s="52"/>
      <c r="AG976" s="52"/>
      <c r="AH976" s="52"/>
      <c r="AI976" s="52"/>
      <c r="AJ976" s="52"/>
      <c r="AK976" s="52"/>
      <c r="AL976" s="52"/>
      <c r="AM976" s="52"/>
      <c r="AN976" s="52"/>
      <c r="AO976" s="52"/>
      <c r="AP976" s="53"/>
      <c r="AQ976" s="53"/>
    </row>
    <row r="977" spans="3:43" s="8" customFormat="1" x14ac:dyDescent="0.2">
      <c r="C977" s="51"/>
      <c r="D977" s="52"/>
      <c r="E977" s="52"/>
      <c r="F977" s="52"/>
      <c r="G977" s="52"/>
      <c r="H977" s="52"/>
      <c r="I977" s="52"/>
      <c r="J977" s="52"/>
      <c r="K977" s="52"/>
      <c r="L977" s="52"/>
      <c r="M977" s="52"/>
      <c r="N977" s="52"/>
      <c r="O977" s="52"/>
      <c r="P977" s="52"/>
      <c r="Q977" s="52"/>
      <c r="R977" s="52"/>
      <c r="S977" s="52"/>
      <c r="T977" s="52"/>
      <c r="U977" s="52"/>
      <c r="V977" s="52"/>
      <c r="W977" s="52"/>
      <c r="X977" s="52"/>
      <c r="Y977" s="52"/>
      <c r="Z977" s="52"/>
      <c r="AA977" s="52"/>
      <c r="AB977" s="52"/>
      <c r="AC977" s="52"/>
      <c r="AD977" s="52"/>
      <c r="AE977" s="52"/>
      <c r="AF977" s="52"/>
      <c r="AG977" s="52"/>
      <c r="AH977" s="52"/>
      <c r="AI977" s="52"/>
      <c r="AJ977" s="52"/>
      <c r="AK977" s="52"/>
      <c r="AL977" s="52"/>
      <c r="AM977" s="52"/>
      <c r="AN977" s="52"/>
      <c r="AO977" s="52"/>
      <c r="AP977" s="53"/>
      <c r="AQ977" s="53"/>
    </row>
    <row r="978" spans="3:43" s="8" customFormat="1" x14ac:dyDescent="0.2">
      <c r="C978" s="51"/>
      <c r="D978" s="52"/>
      <c r="E978" s="52"/>
      <c r="F978" s="52"/>
      <c r="G978" s="52"/>
      <c r="H978" s="52"/>
      <c r="I978" s="52"/>
      <c r="J978" s="52"/>
      <c r="K978" s="52"/>
      <c r="L978" s="52"/>
      <c r="M978" s="52"/>
      <c r="N978" s="52"/>
      <c r="O978" s="52"/>
      <c r="P978" s="52"/>
      <c r="Q978" s="52"/>
      <c r="R978" s="52"/>
      <c r="S978" s="52"/>
      <c r="T978" s="52"/>
      <c r="U978" s="52"/>
      <c r="V978" s="52"/>
      <c r="W978" s="52"/>
      <c r="X978" s="52"/>
      <c r="Y978" s="52"/>
      <c r="Z978" s="52"/>
      <c r="AA978" s="52"/>
      <c r="AB978" s="52"/>
      <c r="AC978" s="52"/>
      <c r="AD978" s="52"/>
      <c r="AE978" s="52"/>
      <c r="AF978" s="52"/>
      <c r="AG978" s="52"/>
      <c r="AH978" s="52"/>
      <c r="AI978" s="52"/>
      <c r="AJ978" s="52"/>
      <c r="AK978" s="52"/>
      <c r="AL978" s="52"/>
      <c r="AM978" s="52"/>
      <c r="AN978" s="52"/>
      <c r="AO978" s="52"/>
      <c r="AP978" s="53"/>
      <c r="AQ978" s="53"/>
    </row>
    <row r="979" spans="3:43" s="8" customFormat="1" x14ac:dyDescent="0.2">
      <c r="C979" s="51"/>
      <c r="D979" s="52"/>
      <c r="E979" s="52"/>
      <c r="F979" s="52"/>
      <c r="G979" s="52"/>
      <c r="H979" s="52"/>
      <c r="I979" s="52"/>
      <c r="J979" s="52"/>
      <c r="K979" s="52"/>
      <c r="L979" s="52"/>
      <c r="M979" s="52"/>
      <c r="N979" s="52"/>
      <c r="O979" s="52"/>
      <c r="P979" s="52"/>
      <c r="Q979" s="52"/>
      <c r="R979" s="52"/>
      <c r="S979" s="52"/>
      <c r="T979" s="52"/>
      <c r="U979" s="52"/>
      <c r="V979" s="52"/>
      <c r="W979" s="52"/>
      <c r="X979" s="52"/>
      <c r="Y979" s="52"/>
      <c r="Z979" s="52"/>
      <c r="AA979" s="52"/>
      <c r="AB979" s="52"/>
      <c r="AC979" s="52"/>
      <c r="AD979" s="52"/>
      <c r="AE979" s="52"/>
      <c r="AF979" s="52"/>
      <c r="AG979" s="52"/>
      <c r="AH979" s="52"/>
      <c r="AI979" s="52"/>
      <c r="AJ979" s="52"/>
      <c r="AK979" s="52"/>
      <c r="AL979" s="52"/>
      <c r="AM979" s="52"/>
      <c r="AN979" s="52"/>
      <c r="AO979" s="52"/>
      <c r="AP979" s="53"/>
      <c r="AQ979" s="53"/>
    </row>
    <row r="980" spans="3:43" s="8" customFormat="1" x14ac:dyDescent="0.2">
      <c r="C980" s="51"/>
      <c r="D980" s="52"/>
      <c r="E980" s="52"/>
      <c r="F980" s="52"/>
      <c r="G980" s="52"/>
      <c r="H980" s="52"/>
      <c r="I980" s="52"/>
      <c r="J980" s="52"/>
      <c r="K980" s="52"/>
      <c r="L980" s="52"/>
      <c r="M980" s="52"/>
      <c r="N980" s="52"/>
      <c r="O980" s="52"/>
      <c r="P980" s="52"/>
      <c r="Q980" s="52"/>
      <c r="R980" s="52"/>
      <c r="S980" s="52"/>
      <c r="T980" s="52"/>
      <c r="U980" s="52"/>
      <c r="V980" s="52"/>
      <c r="W980" s="52"/>
      <c r="X980" s="52"/>
      <c r="Y980" s="52"/>
      <c r="Z980" s="52"/>
      <c r="AA980" s="52"/>
      <c r="AB980" s="52"/>
      <c r="AC980" s="52"/>
      <c r="AD980" s="52"/>
      <c r="AE980" s="52"/>
      <c r="AF980" s="52"/>
      <c r="AG980" s="52"/>
      <c r="AH980" s="52"/>
      <c r="AI980" s="52"/>
      <c r="AJ980" s="52"/>
      <c r="AK980" s="52"/>
      <c r="AL980" s="52"/>
      <c r="AM980" s="52"/>
      <c r="AN980" s="52"/>
      <c r="AO980" s="52"/>
      <c r="AP980" s="53"/>
      <c r="AQ980" s="53"/>
    </row>
    <row r="981" spans="3:43" s="8" customFormat="1" x14ac:dyDescent="0.2">
      <c r="C981" s="51"/>
      <c r="D981" s="52"/>
      <c r="E981" s="52"/>
      <c r="F981" s="52"/>
      <c r="G981" s="52"/>
      <c r="H981" s="52"/>
      <c r="I981" s="52"/>
      <c r="J981" s="52"/>
      <c r="K981" s="52"/>
      <c r="L981" s="52"/>
      <c r="M981" s="52"/>
      <c r="N981" s="52"/>
      <c r="O981" s="52"/>
      <c r="P981" s="52"/>
      <c r="Q981" s="52"/>
      <c r="R981" s="52"/>
      <c r="S981" s="52"/>
      <c r="T981" s="52"/>
      <c r="U981" s="52"/>
      <c r="V981" s="52"/>
      <c r="W981" s="52"/>
      <c r="X981" s="52"/>
      <c r="Y981" s="52"/>
      <c r="Z981" s="52"/>
      <c r="AA981" s="52"/>
      <c r="AB981" s="52"/>
      <c r="AC981" s="52"/>
      <c r="AD981" s="52"/>
      <c r="AE981" s="52"/>
      <c r="AF981" s="52"/>
      <c r="AG981" s="52"/>
      <c r="AH981" s="52"/>
      <c r="AI981" s="52"/>
      <c r="AJ981" s="52"/>
      <c r="AK981" s="52"/>
      <c r="AL981" s="52"/>
      <c r="AM981" s="52"/>
      <c r="AN981" s="52"/>
      <c r="AO981" s="52"/>
      <c r="AP981" s="53"/>
      <c r="AQ981" s="53"/>
    </row>
    <row r="982" spans="3:43" s="8" customFormat="1" x14ac:dyDescent="0.2">
      <c r="C982" s="51"/>
      <c r="D982" s="52"/>
      <c r="E982" s="52"/>
      <c r="F982" s="52"/>
      <c r="G982" s="52"/>
      <c r="H982" s="52"/>
      <c r="I982" s="52"/>
      <c r="J982" s="52"/>
      <c r="K982" s="52"/>
      <c r="L982" s="52"/>
      <c r="M982" s="52"/>
      <c r="N982" s="52"/>
      <c r="O982" s="52"/>
      <c r="P982" s="52"/>
      <c r="Q982" s="52"/>
      <c r="R982" s="52"/>
      <c r="S982" s="52"/>
      <c r="T982" s="52"/>
      <c r="U982" s="52"/>
      <c r="V982" s="52"/>
      <c r="W982" s="52"/>
      <c r="X982" s="52"/>
      <c r="Y982" s="52"/>
      <c r="Z982" s="52"/>
      <c r="AA982" s="52"/>
      <c r="AB982" s="52"/>
      <c r="AC982" s="52"/>
      <c r="AD982" s="52"/>
      <c r="AE982" s="52"/>
      <c r="AF982" s="52"/>
      <c r="AG982" s="52"/>
      <c r="AH982" s="52"/>
      <c r="AI982" s="52"/>
      <c r="AJ982" s="52"/>
      <c r="AK982" s="52"/>
      <c r="AL982" s="52"/>
      <c r="AM982" s="52"/>
      <c r="AN982" s="52"/>
      <c r="AO982" s="52"/>
      <c r="AP982" s="53"/>
      <c r="AQ982" s="53"/>
    </row>
    <row r="983" spans="3:43" s="8" customFormat="1" x14ac:dyDescent="0.2">
      <c r="C983" s="51"/>
      <c r="D983" s="52"/>
      <c r="E983" s="52"/>
      <c r="F983" s="52"/>
      <c r="G983" s="52"/>
      <c r="H983" s="52"/>
      <c r="I983" s="52"/>
      <c r="J983" s="52"/>
      <c r="K983" s="52"/>
      <c r="L983" s="52"/>
      <c r="M983" s="52"/>
      <c r="N983" s="52"/>
      <c r="O983" s="52"/>
      <c r="P983" s="52"/>
      <c r="Q983" s="52"/>
      <c r="R983" s="52"/>
      <c r="S983" s="52"/>
      <c r="T983" s="52"/>
      <c r="U983" s="52"/>
      <c r="V983" s="52"/>
      <c r="W983" s="52"/>
      <c r="X983" s="52"/>
      <c r="Y983" s="52"/>
      <c r="Z983" s="52"/>
      <c r="AA983" s="52"/>
      <c r="AB983" s="52"/>
      <c r="AC983" s="52"/>
      <c r="AD983" s="52"/>
      <c r="AE983" s="52"/>
      <c r="AF983" s="52"/>
      <c r="AG983" s="52"/>
      <c r="AH983" s="52"/>
      <c r="AI983" s="52"/>
      <c r="AJ983" s="52"/>
      <c r="AK983" s="52"/>
      <c r="AL983" s="52"/>
      <c r="AM983" s="52"/>
      <c r="AN983" s="52"/>
      <c r="AO983" s="52"/>
      <c r="AP983" s="53"/>
      <c r="AQ983" s="53"/>
    </row>
    <row r="984" spans="3:43" s="8" customFormat="1" x14ac:dyDescent="0.2">
      <c r="C984" s="51"/>
      <c r="D984" s="52"/>
      <c r="E984" s="52"/>
      <c r="F984" s="52"/>
      <c r="G984" s="52"/>
      <c r="H984" s="52"/>
      <c r="I984" s="52"/>
      <c r="J984" s="52"/>
      <c r="K984" s="52"/>
      <c r="L984" s="52"/>
      <c r="M984" s="52"/>
      <c r="N984" s="52"/>
      <c r="O984" s="52"/>
      <c r="P984" s="52"/>
      <c r="Q984" s="52"/>
      <c r="R984" s="52"/>
      <c r="S984" s="52"/>
      <c r="T984" s="52"/>
      <c r="U984" s="52"/>
      <c r="V984" s="52"/>
      <c r="W984" s="52"/>
      <c r="X984" s="52"/>
      <c r="Y984" s="52"/>
      <c r="Z984" s="52"/>
      <c r="AA984" s="52"/>
      <c r="AB984" s="52"/>
      <c r="AC984" s="52"/>
      <c r="AD984" s="52"/>
      <c r="AE984" s="52"/>
      <c r="AF984" s="52"/>
      <c r="AG984" s="52"/>
      <c r="AH984" s="52"/>
      <c r="AI984" s="52"/>
      <c r="AJ984" s="52"/>
      <c r="AK984" s="52"/>
      <c r="AL984" s="52"/>
      <c r="AM984" s="52"/>
      <c r="AN984" s="52"/>
      <c r="AO984" s="52"/>
      <c r="AP984" s="53"/>
      <c r="AQ984" s="53"/>
    </row>
    <row r="985" spans="3:43" s="8" customFormat="1" x14ac:dyDescent="0.2">
      <c r="C985" s="51"/>
      <c r="D985" s="52"/>
      <c r="E985" s="52"/>
      <c r="F985" s="52"/>
      <c r="G985" s="52"/>
      <c r="H985" s="52"/>
      <c r="I985" s="52"/>
      <c r="J985" s="52"/>
      <c r="K985" s="52"/>
      <c r="L985" s="52"/>
      <c r="M985" s="52"/>
      <c r="N985" s="52"/>
      <c r="O985" s="52"/>
      <c r="P985" s="52"/>
      <c r="Q985" s="52"/>
      <c r="R985" s="52"/>
      <c r="S985" s="52"/>
      <c r="T985" s="52"/>
      <c r="U985" s="52"/>
      <c r="V985" s="52"/>
      <c r="W985" s="52"/>
      <c r="X985" s="52"/>
      <c r="Y985" s="52"/>
      <c r="Z985" s="52"/>
      <c r="AA985" s="52"/>
      <c r="AB985" s="52"/>
      <c r="AC985" s="52"/>
      <c r="AD985" s="52"/>
      <c r="AE985" s="52"/>
      <c r="AF985" s="52"/>
      <c r="AG985" s="52"/>
      <c r="AH985" s="52"/>
      <c r="AI985" s="52"/>
      <c r="AJ985" s="52"/>
      <c r="AK985" s="52"/>
      <c r="AL985" s="52"/>
      <c r="AM985" s="52"/>
      <c r="AN985" s="52"/>
      <c r="AO985" s="52"/>
      <c r="AP985" s="53"/>
      <c r="AQ985" s="53"/>
    </row>
    <row r="986" spans="3:43" s="8" customFormat="1" x14ac:dyDescent="0.2">
      <c r="C986" s="51"/>
      <c r="D986" s="52"/>
      <c r="E986" s="52"/>
      <c r="F986" s="52"/>
      <c r="G986" s="52"/>
      <c r="H986" s="52"/>
      <c r="I986" s="52"/>
      <c r="J986" s="52"/>
      <c r="K986" s="52"/>
      <c r="L986" s="52"/>
      <c r="M986" s="52"/>
      <c r="N986" s="52"/>
      <c r="O986" s="52"/>
      <c r="P986" s="52"/>
      <c r="Q986" s="52"/>
      <c r="R986" s="52"/>
      <c r="S986" s="52"/>
      <c r="T986" s="52"/>
      <c r="U986" s="52"/>
      <c r="V986" s="52"/>
      <c r="W986" s="52"/>
      <c r="X986" s="52"/>
      <c r="Y986" s="52"/>
      <c r="Z986" s="52"/>
      <c r="AA986" s="52"/>
      <c r="AB986" s="52"/>
      <c r="AC986" s="52"/>
      <c r="AD986" s="52"/>
      <c r="AE986" s="52"/>
      <c r="AF986" s="52"/>
      <c r="AG986" s="52"/>
      <c r="AH986" s="52"/>
      <c r="AI986" s="52"/>
      <c r="AJ986" s="52"/>
      <c r="AK986" s="52"/>
      <c r="AL986" s="52"/>
      <c r="AM986" s="52"/>
      <c r="AN986" s="52"/>
      <c r="AO986" s="52"/>
      <c r="AP986" s="53"/>
      <c r="AQ986" s="53"/>
    </row>
    <row r="987" spans="3:43" s="8" customFormat="1" x14ac:dyDescent="0.2">
      <c r="C987" s="51"/>
      <c r="D987" s="52"/>
      <c r="E987" s="52"/>
      <c r="F987" s="52"/>
      <c r="G987" s="52"/>
      <c r="H987" s="52"/>
      <c r="I987" s="52"/>
      <c r="J987" s="52"/>
      <c r="K987" s="52"/>
      <c r="L987" s="52"/>
      <c r="M987" s="52"/>
      <c r="N987" s="52"/>
      <c r="O987" s="52"/>
      <c r="P987" s="52"/>
      <c r="Q987" s="52"/>
      <c r="R987" s="52"/>
      <c r="S987" s="52"/>
      <c r="T987" s="52"/>
      <c r="U987" s="52"/>
      <c r="V987" s="52"/>
      <c r="W987" s="52"/>
      <c r="X987" s="52"/>
      <c r="Y987" s="52"/>
      <c r="Z987" s="52"/>
      <c r="AA987" s="52"/>
      <c r="AB987" s="52"/>
      <c r="AC987" s="52"/>
      <c r="AD987" s="52"/>
      <c r="AE987" s="52"/>
      <c r="AF987" s="52"/>
      <c r="AG987" s="52"/>
      <c r="AH987" s="52"/>
      <c r="AI987" s="52"/>
      <c r="AJ987" s="52"/>
      <c r="AK987" s="52"/>
      <c r="AL987" s="52"/>
      <c r="AM987" s="52"/>
      <c r="AN987" s="52"/>
      <c r="AO987" s="52"/>
      <c r="AP987" s="53"/>
      <c r="AQ987" s="53"/>
    </row>
    <row r="988" spans="3:43" s="8" customFormat="1" x14ac:dyDescent="0.2">
      <c r="C988" s="51"/>
      <c r="D988" s="52"/>
      <c r="E988" s="52"/>
      <c r="F988" s="52"/>
      <c r="G988" s="52"/>
      <c r="H988" s="52"/>
      <c r="I988" s="52"/>
      <c r="J988" s="52"/>
      <c r="K988" s="52"/>
      <c r="L988" s="52"/>
      <c r="M988" s="52"/>
      <c r="N988" s="52"/>
      <c r="O988" s="52"/>
      <c r="P988" s="52"/>
      <c r="Q988" s="52"/>
      <c r="R988" s="52"/>
      <c r="S988" s="52"/>
      <c r="T988" s="52"/>
      <c r="U988" s="52"/>
      <c r="V988" s="52"/>
      <c r="W988" s="52"/>
      <c r="X988" s="52"/>
      <c r="Y988" s="52"/>
      <c r="Z988" s="52"/>
      <c r="AA988" s="52"/>
      <c r="AB988" s="52"/>
      <c r="AC988" s="52"/>
      <c r="AD988" s="52"/>
      <c r="AE988" s="52"/>
      <c r="AF988" s="52"/>
      <c r="AG988" s="52"/>
      <c r="AH988" s="52"/>
      <c r="AI988" s="52"/>
      <c r="AJ988" s="52"/>
      <c r="AK988" s="52"/>
      <c r="AL988" s="52"/>
      <c r="AM988" s="52"/>
      <c r="AN988" s="52"/>
      <c r="AO988" s="52"/>
      <c r="AP988" s="53"/>
      <c r="AQ988" s="53"/>
    </row>
    <row r="989" spans="3:43" s="8" customFormat="1" x14ac:dyDescent="0.2">
      <c r="C989" s="51"/>
      <c r="D989" s="52"/>
      <c r="E989" s="52"/>
      <c r="F989" s="52"/>
      <c r="G989" s="52"/>
      <c r="H989" s="52"/>
      <c r="I989" s="52"/>
      <c r="J989" s="52"/>
      <c r="K989" s="52"/>
      <c r="L989" s="52"/>
      <c r="M989" s="52"/>
      <c r="N989" s="52"/>
      <c r="O989" s="52"/>
      <c r="P989" s="52"/>
      <c r="Q989" s="52"/>
      <c r="R989" s="52"/>
      <c r="S989" s="52"/>
      <c r="T989" s="52"/>
      <c r="U989" s="52"/>
      <c r="V989" s="52"/>
      <c r="W989" s="52"/>
      <c r="X989" s="52"/>
      <c r="Y989" s="52"/>
      <c r="Z989" s="52"/>
      <c r="AA989" s="52"/>
      <c r="AB989" s="52"/>
      <c r="AC989" s="52"/>
      <c r="AD989" s="52"/>
      <c r="AE989" s="52"/>
      <c r="AF989" s="52"/>
      <c r="AG989" s="52"/>
      <c r="AH989" s="52"/>
      <c r="AI989" s="52"/>
      <c r="AJ989" s="52"/>
      <c r="AK989" s="52"/>
      <c r="AL989" s="52"/>
      <c r="AM989" s="52"/>
      <c r="AN989" s="52"/>
      <c r="AO989" s="52"/>
      <c r="AP989" s="53"/>
      <c r="AQ989" s="53"/>
    </row>
    <row r="990" spans="3:43" s="8" customFormat="1" x14ac:dyDescent="0.2">
      <c r="C990" s="51"/>
      <c r="D990" s="52"/>
      <c r="E990" s="52"/>
      <c r="F990" s="52"/>
      <c r="G990" s="52"/>
      <c r="H990" s="52"/>
      <c r="I990" s="52"/>
      <c r="J990" s="52"/>
      <c r="K990" s="52"/>
      <c r="L990" s="52"/>
      <c r="M990" s="52"/>
      <c r="N990" s="52"/>
      <c r="O990" s="52"/>
      <c r="P990" s="52"/>
      <c r="Q990" s="52"/>
      <c r="R990" s="52"/>
      <c r="S990" s="52"/>
      <c r="T990" s="52"/>
      <c r="U990" s="52"/>
      <c r="V990" s="52"/>
      <c r="W990" s="52"/>
      <c r="X990" s="52"/>
      <c r="Y990" s="52"/>
      <c r="Z990" s="52"/>
      <c r="AA990" s="52"/>
      <c r="AB990" s="52"/>
      <c r="AC990" s="52"/>
      <c r="AD990" s="52"/>
      <c r="AE990" s="52"/>
      <c r="AF990" s="52"/>
      <c r="AG990" s="52"/>
      <c r="AH990" s="52"/>
      <c r="AI990" s="52"/>
      <c r="AJ990" s="52"/>
      <c r="AK990" s="52"/>
      <c r="AL990" s="52"/>
      <c r="AM990" s="52"/>
      <c r="AN990" s="52"/>
      <c r="AO990" s="52"/>
      <c r="AP990" s="53"/>
      <c r="AQ990" s="53"/>
    </row>
    <row r="991" spans="3:43" s="8" customFormat="1" x14ac:dyDescent="0.2">
      <c r="C991" s="51"/>
      <c r="D991" s="52"/>
      <c r="E991" s="52"/>
      <c r="F991" s="52"/>
      <c r="G991" s="52"/>
      <c r="H991" s="52"/>
      <c r="I991" s="52"/>
      <c r="J991" s="52"/>
      <c r="K991" s="52"/>
      <c r="L991" s="52"/>
      <c r="M991" s="52"/>
      <c r="N991" s="52"/>
      <c r="O991" s="52"/>
      <c r="P991" s="52"/>
      <c r="Q991" s="52"/>
      <c r="R991" s="52"/>
      <c r="S991" s="52"/>
      <c r="T991" s="52"/>
      <c r="U991" s="52"/>
      <c r="V991" s="52"/>
      <c r="W991" s="52"/>
      <c r="X991" s="52"/>
      <c r="Y991" s="52"/>
      <c r="Z991" s="52"/>
      <c r="AA991" s="52"/>
      <c r="AB991" s="52"/>
      <c r="AC991" s="52"/>
      <c r="AD991" s="52"/>
      <c r="AE991" s="52"/>
      <c r="AF991" s="52"/>
      <c r="AG991" s="52"/>
      <c r="AH991" s="52"/>
      <c r="AI991" s="52"/>
      <c r="AJ991" s="52"/>
      <c r="AK991" s="52"/>
      <c r="AL991" s="52"/>
      <c r="AM991" s="52"/>
      <c r="AN991" s="52"/>
      <c r="AO991" s="52"/>
      <c r="AP991" s="53"/>
      <c r="AQ991" s="53"/>
    </row>
    <row r="992" spans="3:43" s="8" customFormat="1" x14ac:dyDescent="0.2">
      <c r="C992" s="51"/>
      <c r="D992" s="52"/>
      <c r="E992" s="52"/>
      <c r="F992" s="52"/>
      <c r="G992" s="52"/>
      <c r="H992" s="52"/>
      <c r="I992" s="52"/>
      <c r="J992" s="52"/>
      <c r="K992" s="52"/>
      <c r="L992" s="52"/>
      <c r="M992" s="52"/>
      <c r="N992" s="52"/>
      <c r="O992" s="52"/>
      <c r="P992" s="52"/>
      <c r="Q992" s="52"/>
      <c r="R992" s="52"/>
      <c r="S992" s="52"/>
      <c r="T992" s="52"/>
      <c r="U992" s="52"/>
      <c r="V992" s="52"/>
      <c r="W992" s="52"/>
      <c r="X992" s="52"/>
      <c r="Y992" s="52"/>
      <c r="Z992" s="52"/>
      <c r="AA992" s="52"/>
      <c r="AB992" s="52"/>
      <c r="AC992" s="52"/>
      <c r="AD992" s="52"/>
      <c r="AE992" s="52"/>
      <c r="AF992" s="52"/>
      <c r="AG992" s="52"/>
      <c r="AH992" s="52"/>
      <c r="AI992" s="52"/>
      <c r="AJ992" s="52"/>
      <c r="AK992" s="52"/>
      <c r="AL992" s="52"/>
      <c r="AM992" s="52"/>
      <c r="AN992" s="52"/>
      <c r="AO992" s="52"/>
      <c r="AP992" s="53"/>
      <c r="AQ992" s="53"/>
    </row>
    <row r="993" spans="3:43" s="8" customFormat="1" x14ac:dyDescent="0.2">
      <c r="C993" s="51"/>
      <c r="D993" s="52"/>
      <c r="E993" s="52"/>
      <c r="F993" s="52"/>
      <c r="G993" s="52"/>
      <c r="H993" s="52"/>
      <c r="I993" s="52"/>
      <c r="J993" s="52"/>
      <c r="K993" s="52"/>
      <c r="L993" s="52"/>
      <c r="M993" s="52"/>
      <c r="N993" s="52"/>
      <c r="O993" s="52"/>
      <c r="P993" s="52"/>
      <c r="Q993" s="52"/>
      <c r="R993" s="52"/>
      <c r="S993" s="52"/>
      <c r="T993" s="52"/>
      <c r="U993" s="52"/>
      <c r="V993" s="52"/>
      <c r="W993" s="52"/>
      <c r="X993" s="52"/>
      <c r="Y993" s="52"/>
      <c r="Z993" s="52"/>
      <c r="AA993" s="52"/>
      <c r="AB993" s="52"/>
      <c r="AC993" s="52"/>
      <c r="AD993" s="52"/>
      <c r="AE993" s="52"/>
      <c r="AF993" s="52"/>
      <c r="AG993" s="52"/>
      <c r="AH993" s="52"/>
      <c r="AI993" s="52"/>
      <c r="AJ993" s="52"/>
      <c r="AK993" s="52"/>
      <c r="AL993" s="52"/>
      <c r="AM993" s="52"/>
      <c r="AN993" s="52"/>
      <c r="AO993" s="52"/>
      <c r="AP993" s="53"/>
      <c r="AQ993" s="53"/>
    </row>
    <row r="994" spans="3:43" s="8" customFormat="1" x14ac:dyDescent="0.2">
      <c r="C994" s="51"/>
      <c r="D994" s="52"/>
      <c r="E994" s="52"/>
      <c r="F994" s="52"/>
      <c r="G994" s="52"/>
      <c r="H994" s="52"/>
      <c r="I994" s="52"/>
      <c r="J994" s="52"/>
      <c r="K994" s="52"/>
      <c r="L994" s="52"/>
      <c r="M994" s="52"/>
      <c r="N994" s="52"/>
      <c r="O994" s="52"/>
      <c r="P994" s="52"/>
      <c r="Q994" s="52"/>
      <c r="R994" s="52"/>
      <c r="S994" s="52"/>
      <c r="T994" s="52"/>
      <c r="U994" s="52"/>
      <c r="V994" s="52"/>
      <c r="W994" s="52"/>
      <c r="X994" s="52"/>
      <c r="Y994" s="52"/>
      <c r="Z994" s="52"/>
      <c r="AA994" s="52"/>
      <c r="AB994" s="52"/>
      <c r="AC994" s="52"/>
      <c r="AD994" s="52"/>
      <c r="AE994" s="52"/>
      <c r="AF994" s="52"/>
      <c r="AG994" s="52"/>
      <c r="AH994" s="52"/>
      <c r="AI994" s="52"/>
      <c r="AJ994" s="52"/>
      <c r="AK994" s="52"/>
      <c r="AL994" s="52"/>
      <c r="AM994" s="52"/>
      <c r="AN994" s="52"/>
      <c r="AO994" s="52"/>
      <c r="AP994" s="53"/>
      <c r="AQ994" s="53"/>
    </row>
    <row r="995" spans="3:43" s="8" customFormat="1" x14ac:dyDescent="0.2">
      <c r="C995" s="51"/>
      <c r="D995" s="52"/>
      <c r="E995" s="52"/>
      <c r="F995" s="52"/>
      <c r="G995" s="52"/>
      <c r="H995" s="52"/>
      <c r="I995" s="52"/>
      <c r="J995" s="52"/>
      <c r="K995" s="52"/>
      <c r="L995" s="52"/>
      <c r="M995" s="52"/>
      <c r="N995" s="52"/>
      <c r="O995" s="52"/>
      <c r="P995" s="52"/>
      <c r="Q995" s="52"/>
      <c r="R995" s="52"/>
      <c r="S995" s="52"/>
      <c r="T995" s="52"/>
      <c r="U995" s="52"/>
      <c r="V995" s="52"/>
      <c r="W995" s="52"/>
      <c r="X995" s="52"/>
      <c r="Y995" s="52"/>
      <c r="Z995" s="52"/>
      <c r="AA995" s="52"/>
      <c r="AB995" s="52"/>
      <c r="AC995" s="52"/>
      <c r="AD995" s="52"/>
      <c r="AE995" s="52"/>
      <c r="AF995" s="52"/>
      <c r="AG995" s="52"/>
      <c r="AH995" s="52"/>
      <c r="AI995" s="52"/>
      <c r="AJ995" s="52"/>
      <c r="AK995" s="52"/>
      <c r="AL995" s="52"/>
      <c r="AM995" s="52"/>
      <c r="AN995" s="52"/>
      <c r="AO995" s="52"/>
      <c r="AP995" s="53"/>
      <c r="AQ995" s="53"/>
    </row>
    <row r="996" spans="3:43" s="8" customFormat="1" x14ac:dyDescent="0.2">
      <c r="C996" s="51"/>
      <c r="D996" s="52"/>
      <c r="E996" s="52"/>
      <c r="F996" s="52"/>
      <c r="G996" s="52"/>
      <c r="H996" s="52"/>
      <c r="I996" s="52"/>
      <c r="J996" s="52"/>
      <c r="K996" s="52"/>
      <c r="L996" s="52"/>
      <c r="M996" s="52"/>
      <c r="N996" s="52"/>
      <c r="O996" s="52"/>
      <c r="P996" s="52"/>
      <c r="Q996" s="52"/>
      <c r="R996" s="52"/>
      <c r="S996" s="52"/>
      <c r="T996" s="52"/>
      <c r="U996" s="52"/>
      <c r="V996" s="52"/>
      <c r="W996" s="52"/>
      <c r="X996" s="52"/>
      <c r="Y996" s="52"/>
      <c r="Z996" s="52"/>
      <c r="AA996" s="52"/>
      <c r="AB996" s="52"/>
      <c r="AC996" s="52"/>
      <c r="AD996" s="52"/>
      <c r="AE996" s="52"/>
      <c r="AF996" s="52"/>
      <c r="AG996" s="52"/>
      <c r="AH996" s="52"/>
      <c r="AI996" s="52"/>
      <c r="AJ996" s="52"/>
      <c r="AK996" s="52"/>
      <c r="AL996" s="52"/>
      <c r="AM996" s="52"/>
      <c r="AN996" s="52"/>
      <c r="AO996" s="52"/>
      <c r="AP996" s="53"/>
      <c r="AQ996" s="53"/>
    </row>
    <row r="997" spans="3:43" s="8" customFormat="1" x14ac:dyDescent="0.2">
      <c r="C997" s="51"/>
      <c r="D997" s="52"/>
      <c r="E997" s="52"/>
      <c r="F997" s="52"/>
      <c r="G997" s="52"/>
      <c r="H997" s="52"/>
      <c r="I997" s="52"/>
      <c r="J997" s="52"/>
      <c r="K997" s="52"/>
      <c r="L997" s="52"/>
      <c r="M997" s="52"/>
      <c r="N997" s="52"/>
      <c r="O997" s="52"/>
      <c r="P997" s="52"/>
      <c r="Q997" s="52"/>
      <c r="R997" s="52"/>
      <c r="S997" s="52"/>
      <c r="T997" s="52"/>
      <c r="U997" s="52"/>
      <c r="V997" s="52"/>
      <c r="W997" s="52"/>
      <c r="X997" s="52"/>
      <c r="Y997" s="52"/>
      <c r="Z997" s="52"/>
      <c r="AA997" s="52"/>
      <c r="AB997" s="52"/>
      <c r="AC997" s="52"/>
      <c r="AD997" s="52"/>
      <c r="AE997" s="52"/>
      <c r="AF997" s="52"/>
      <c r="AG997" s="52"/>
      <c r="AH997" s="52"/>
      <c r="AI997" s="52"/>
      <c r="AJ997" s="52"/>
      <c r="AK997" s="52"/>
      <c r="AL997" s="52"/>
      <c r="AM997" s="52"/>
      <c r="AN997" s="52"/>
      <c r="AO997" s="52"/>
      <c r="AP997" s="53"/>
      <c r="AQ997" s="53"/>
    </row>
    <row r="998" spans="3:43" s="8" customFormat="1" x14ac:dyDescent="0.2">
      <c r="C998" s="51"/>
      <c r="D998" s="52"/>
      <c r="E998" s="52"/>
      <c r="F998" s="52"/>
      <c r="G998" s="52"/>
      <c r="H998" s="52"/>
      <c r="I998" s="52"/>
      <c r="J998" s="52"/>
      <c r="K998" s="52"/>
      <c r="L998" s="52"/>
      <c r="M998" s="52"/>
      <c r="N998" s="52"/>
      <c r="O998" s="52"/>
      <c r="P998" s="52"/>
      <c r="Q998" s="52"/>
      <c r="R998" s="52"/>
      <c r="S998" s="52"/>
      <c r="T998" s="52"/>
      <c r="U998" s="52"/>
      <c r="V998" s="52"/>
      <c r="W998" s="52"/>
      <c r="X998" s="52"/>
      <c r="Y998" s="52"/>
      <c r="Z998" s="52"/>
      <c r="AA998" s="52"/>
      <c r="AB998" s="52"/>
      <c r="AC998" s="52"/>
      <c r="AD998" s="52"/>
      <c r="AE998" s="52"/>
      <c r="AF998" s="52"/>
      <c r="AG998" s="52"/>
      <c r="AH998" s="52"/>
      <c r="AI998" s="52"/>
      <c r="AJ998" s="52"/>
      <c r="AK998" s="52"/>
      <c r="AL998" s="52"/>
      <c r="AM998" s="52"/>
      <c r="AN998" s="52"/>
      <c r="AO998" s="52"/>
      <c r="AP998" s="53"/>
      <c r="AQ998" s="53"/>
    </row>
    <row r="999" spans="3:43" s="8" customFormat="1" x14ac:dyDescent="0.2">
      <c r="C999" s="51"/>
      <c r="D999" s="52"/>
      <c r="E999" s="52"/>
      <c r="F999" s="52"/>
      <c r="G999" s="52"/>
      <c r="H999" s="52"/>
      <c r="I999" s="52"/>
      <c r="J999" s="52"/>
      <c r="K999" s="52"/>
      <c r="L999" s="52"/>
      <c r="M999" s="52"/>
      <c r="N999" s="52"/>
      <c r="O999" s="52"/>
      <c r="P999" s="52"/>
      <c r="Q999" s="52"/>
      <c r="R999" s="52"/>
      <c r="S999" s="52"/>
      <c r="T999" s="52"/>
      <c r="U999" s="52"/>
      <c r="V999" s="52"/>
      <c r="W999" s="52"/>
      <c r="X999" s="52"/>
      <c r="Y999" s="52"/>
      <c r="Z999" s="52"/>
      <c r="AA999" s="52"/>
      <c r="AB999" s="52"/>
      <c r="AC999" s="52"/>
      <c r="AD999" s="52"/>
      <c r="AE999" s="52"/>
      <c r="AF999" s="52"/>
      <c r="AG999" s="52"/>
      <c r="AH999" s="52"/>
      <c r="AI999" s="52"/>
      <c r="AJ999" s="52"/>
      <c r="AK999" s="52"/>
      <c r="AL999" s="52"/>
      <c r="AM999" s="52"/>
      <c r="AN999" s="52"/>
      <c r="AO999" s="52"/>
      <c r="AP999" s="53"/>
      <c r="AQ999" s="53"/>
    </row>
    <row r="1000" spans="3:43" s="8" customFormat="1" x14ac:dyDescent="0.2">
      <c r="C1000" s="51"/>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c r="AA1000" s="52"/>
      <c r="AB1000" s="52"/>
      <c r="AC1000" s="52"/>
      <c r="AD1000" s="52"/>
      <c r="AE1000" s="52"/>
      <c r="AF1000" s="52"/>
      <c r="AG1000" s="52"/>
      <c r="AH1000" s="52"/>
      <c r="AI1000" s="52"/>
      <c r="AJ1000" s="52"/>
      <c r="AK1000" s="52"/>
      <c r="AL1000" s="52"/>
      <c r="AM1000" s="52"/>
      <c r="AN1000" s="52"/>
      <c r="AO1000" s="52"/>
      <c r="AP1000" s="53"/>
      <c r="AQ1000" s="53"/>
    </row>
    <row r="1001" spans="3:43" s="8" customFormat="1" x14ac:dyDescent="0.2">
      <c r="C1001" s="51"/>
      <c r="D1001" s="52"/>
      <c r="E1001" s="52"/>
      <c r="F1001" s="52"/>
      <c r="G1001" s="52"/>
      <c r="H1001" s="52"/>
      <c r="I1001" s="52"/>
      <c r="J1001" s="52"/>
      <c r="K1001" s="52"/>
      <c r="L1001" s="52"/>
      <c r="M1001" s="52"/>
      <c r="N1001" s="52"/>
      <c r="O1001" s="52"/>
      <c r="P1001" s="52"/>
      <c r="Q1001" s="52"/>
      <c r="R1001" s="52"/>
      <c r="S1001" s="52"/>
      <c r="T1001" s="52"/>
      <c r="U1001" s="52"/>
      <c r="V1001" s="52"/>
      <c r="W1001" s="52"/>
      <c r="X1001" s="52"/>
      <c r="Y1001" s="52"/>
      <c r="Z1001" s="52"/>
      <c r="AA1001" s="52"/>
      <c r="AB1001" s="52"/>
      <c r="AC1001" s="52"/>
      <c r="AD1001" s="52"/>
      <c r="AE1001" s="52"/>
      <c r="AF1001" s="52"/>
      <c r="AG1001" s="52"/>
      <c r="AH1001" s="52"/>
      <c r="AI1001" s="52"/>
      <c r="AJ1001" s="52"/>
      <c r="AK1001" s="52"/>
      <c r="AL1001" s="52"/>
      <c r="AM1001" s="52"/>
      <c r="AN1001" s="52"/>
      <c r="AO1001" s="52"/>
      <c r="AP1001" s="53"/>
      <c r="AQ1001" s="53"/>
    </row>
    <row r="1002" spans="3:43" s="8" customFormat="1" x14ac:dyDescent="0.2">
      <c r="C1002" s="51"/>
      <c r="D1002" s="52"/>
      <c r="E1002" s="52"/>
      <c r="F1002" s="52"/>
      <c r="G1002" s="52"/>
      <c r="H1002" s="52"/>
      <c r="I1002" s="52"/>
      <c r="J1002" s="52"/>
      <c r="K1002" s="52"/>
      <c r="L1002" s="52"/>
      <c r="M1002" s="52"/>
      <c r="N1002" s="52"/>
      <c r="O1002" s="52"/>
      <c r="P1002" s="52"/>
      <c r="Q1002" s="52"/>
      <c r="R1002" s="52"/>
      <c r="S1002" s="52"/>
      <c r="T1002" s="52"/>
      <c r="U1002" s="52"/>
      <c r="V1002" s="52"/>
      <c r="W1002" s="52"/>
      <c r="X1002" s="52"/>
      <c r="Y1002" s="52"/>
      <c r="Z1002" s="52"/>
      <c r="AA1002" s="52"/>
      <c r="AB1002" s="52"/>
      <c r="AC1002" s="52"/>
      <c r="AD1002" s="52"/>
      <c r="AE1002" s="52"/>
      <c r="AF1002" s="52"/>
      <c r="AG1002" s="52"/>
      <c r="AH1002" s="52"/>
      <c r="AI1002" s="52"/>
      <c r="AJ1002" s="52"/>
      <c r="AK1002" s="52"/>
      <c r="AL1002" s="52"/>
      <c r="AM1002" s="52"/>
      <c r="AN1002" s="52"/>
      <c r="AO1002" s="52"/>
      <c r="AP1002" s="53"/>
      <c r="AQ1002" s="53"/>
    </row>
    <row r="1003" spans="3:43" s="8" customFormat="1" x14ac:dyDescent="0.2">
      <c r="C1003" s="51"/>
      <c r="D1003" s="52"/>
      <c r="E1003" s="52"/>
      <c r="F1003" s="52"/>
      <c r="G1003" s="52"/>
      <c r="H1003" s="52"/>
      <c r="I1003" s="52"/>
      <c r="J1003" s="52"/>
      <c r="K1003" s="52"/>
      <c r="L1003" s="52"/>
      <c r="M1003" s="52"/>
      <c r="N1003" s="52"/>
      <c r="O1003" s="52"/>
      <c r="P1003" s="52"/>
      <c r="Q1003" s="52"/>
      <c r="R1003" s="52"/>
      <c r="S1003" s="52"/>
      <c r="T1003" s="52"/>
      <c r="U1003" s="52"/>
      <c r="V1003" s="52"/>
      <c r="W1003" s="52"/>
      <c r="X1003" s="52"/>
      <c r="Y1003" s="52"/>
      <c r="Z1003" s="52"/>
      <c r="AA1003" s="52"/>
      <c r="AB1003" s="52"/>
      <c r="AC1003" s="52"/>
      <c r="AD1003" s="52"/>
      <c r="AE1003" s="52"/>
      <c r="AF1003" s="52"/>
      <c r="AG1003" s="52"/>
      <c r="AH1003" s="52"/>
      <c r="AI1003" s="52"/>
      <c r="AJ1003" s="52"/>
      <c r="AK1003" s="52"/>
      <c r="AL1003" s="52"/>
      <c r="AM1003" s="52"/>
      <c r="AN1003" s="52"/>
      <c r="AO1003" s="52"/>
      <c r="AP1003" s="53"/>
      <c r="AQ1003" s="53"/>
    </row>
    <row r="1004" spans="3:43" s="8" customFormat="1" x14ac:dyDescent="0.2">
      <c r="C1004" s="51"/>
      <c r="D1004" s="52"/>
      <c r="E1004" s="52"/>
      <c r="F1004" s="52"/>
      <c r="G1004" s="52"/>
      <c r="H1004" s="52"/>
      <c r="I1004" s="52"/>
      <c r="J1004" s="52"/>
      <c r="K1004" s="52"/>
      <c r="L1004" s="52"/>
      <c r="M1004" s="52"/>
      <c r="N1004" s="52"/>
      <c r="O1004" s="52"/>
      <c r="P1004" s="52"/>
      <c r="Q1004" s="52"/>
      <c r="R1004" s="52"/>
      <c r="S1004" s="52"/>
      <c r="T1004" s="52"/>
      <c r="U1004" s="52"/>
      <c r="V1004" s="52"/>
      <c r="W1004" s="52"/>
      <c r="X1004" s="52"/>
      <c r="Y1004" s="52"/>
      <c r="Z1004" s="52"/>
      <c r="AA1004" s="52"/>
      <c r="AB1004" s="52"/>
      <c r="AC1004" s="52"/>
      <c r="AD1004" s="52"/>
      <c r="AE1004" s="52"/>
      <c r="AF1004" s="52"/>
      <c r="AG1004" s="52"/>
      <c r="AH1004" s="52"/>
      <c r="AI1004" s="52"/>
      <c r="AJ1004" s="52"/>
      <c r="AK1004" s="52"/>
      <c r="AL1004" s="52"/>
      <c r="AM1004" s="52"/>
      <c r="AN1004" s="52"/>
      <c r="AO1004" s="52"/>
      <c r="AP1004" s="53"/>
      <c r="AQ1004" s="53"/>
    </row>
    <row r="1005" spans="3:43" s="8" customFormat="1" x14ac:dyDescent="0.2">
      <c r="C1005" s="51"/>
      <c r="D1005" s="52"/>
      <c r="E1005" s="52"/>
      <c r="F1005" s="52"/>
      <c r="G1005" s="52"/>
      <c r="H1005" s="52"/>
      <c r="I1005" s="52"/>
      <c r="J1005" s="52"/>
      <c r="K1005" s="52"/>
      <c r="L1005" s="52"/>
      <c r="M1005" s="52"/>
      <c r="N1005" s="52"/>
      <c r="O1005" s="52"/>
      <c r="P1005" s="52"/>
      <c r="Q1005" s="52"/>
      <c r="R1005" s="52"/>
      <c r="S1005" s="52"/>
      <c r="T1005" s="52"/>
      <c r="U1005" s="52"/>
      <c r="V1005" s="52"/>
      <c r="W1005" s="52"/>
      <c r="X1005" s="52"/>
      <c r="Y1005" s="52"/>
      <c r="Z1005" s="52"/>
      <c r="AA1005" s="52"/>
      <c r="AB1005" s="52"/>
      <c r="AC1005" s="52"/>
      <c r="AD1005" s="52"/>
      <c r="AE1005" s="52"/>
      <c r="AF1005" s="52"/>
      <c r="AG1005" s="52"/>
      <c r="AH1005" s="52"/>
      <c r="AI1005" s="52"/>
      <c r="AJ1005" s="52"/>
      <c r="AK1005" s="52"/>
      <c r="AL1005" s="52"/>
      <c r="AM1005" s="52"/>
      <c r="AN1005" s="52"/>
      <c r="AO1005" s="52"/>
      <c r="AP1005" s="53"/>
      <c r="AQ1005" s="53"/>
    </row>
    <row r="1006" spans="3:43" s="8" customFormat="1" x14ac:dyDescent="0.2">
      <c r="C1006" s="51"/>
      <c r="D1006" s="52"/>
      <c r="E1006" s="52"/>
      <c r="F1006" s="52"/>
      <c r="G1006" s="52"/>
      <c r="H1006" s="52"/>
      <c r="I1006" s="52"/>
      <c r="J1006" s="52"/>
      <c r="K1006" s="52"/>
      <c r="L1006" s="52"/>
      <c r="M1006" s="52"/>
      <c r="N1006" s="52"/>
      <c r="O1006" s="52"/>
      <c r="P1006" s="52"/>
      <c r="Q1006" s="52"/>
      <c r="R1006" s="52"/>
      <c r="S1006" s="52"/>
      <c r="T1006" s="52"/>
      <c r="U1006" s="52"/>
      <c r="V1006" s="52"/>
      <c r="W1006" s="52"/>
      <c r="X1006" s="52"/>
      <c r="Y1006" s="52"/>
      <c r="Z1006" s="52"/>
      <c r="AA1006" s="52"/>
      <c r="AB1006" s="52"/>
      <c r="AC1006" s="52"/>
      <c r="AD1006" s="52"/>
      <c r="AE1006" s="52"/>
      <c r="AF1006" s="52"/>
      <c r="AG1006" s="52"/>
      <c r="AH1006" s="52"/>
      <c r="AI1006" s="52"/>
      <c r="AJ1006" s="52"/>
      <c r="AK1006" s="52"/>
      <c r="AL1006" s="52"/>
      <c r="AM1006" s="52"/>
      <c r="AN1006" s="52"/>
      <c r="AO1006" s="52"/>
      <c r="AP1006" s="53"/>
      <c r="AQ1006" s="53"/>
    </row>
    <row r="1007" spans="3:43" s="8" customFormat="1" x14ac:dyDescent="0.2">
      <c r="C1007" s="51"/>
      <c r="D1007" s="52"/>
      <c r="E1007" s="52"/>
      <c r="F1007" s="52"/>
      <c r="G1007" s="52"/>
      <c r="H1007" s="52"/>
      <c r="I1007" s="52"/>
      <c r="J1007" s="52"/>
      <c r="K1007" s="52"/>
      <c r="L1007" s="52"/>
      <c r="M1007" s="52"/>
      <c r="N1007" s="52"/>
      <c r="O1007" s="52"/>
      <c r="P1007" s="52"/>
      <c r="Q1007" s="52"/>
      <c r="R1007" s="52"/>
      <c r="S1007" s="52"/>
      <c r="T1007" s="52"/>
      <c r="U1007" s="52"/>
      <c r="V1007" s="52"/>
      <c r="W1007" s="52"/>
      <c r="X1007" s="52"/>
      <c r="Y1007" s="52"/>
      <c r="Z1007" s="52"/>
      <c r="AA1007" s="52"/>
      <c r="AB1007" s="52"/>
      <c r="AC1007" s="52"/>
      <c r="AD1007" s="52"/>
      <c r="AE1007" s="52"/>
      <c r="AF1007" s="52"/>
      <c r="AG1007" s="52"/>
      <c r="AH1007" s="52"/>
      <c r="AI1007" s="52"/>
      <c r="AJ1007" s="52"/>
      <c r="AK1007" s="52"/>
      <c r="AL1007" s="52"/>
      <c r="AM1007" s="52"/>
      <c r="AN1007" s="52"/>
      <c r="AO1007" s="52"/>
      <c r="AP1007" s="53"/>
      <c r="AQ1007" s="53"/>
    </row>
    <row r="1008" spans="3:43" s="8" customFormat="1" x14ac:dyDescent="0.2">
      <c r="C1008" s="51"/>
      <c r="D1008" s="52"/>
      <c r="E1008" s="52"/>
      <c r="F1008" s="52"/>
      <c r="G1008" s="52"/>
      <c r="H1008" s="52"/>
      <c r="I1008" s="52"/>
      <c r="J1008" s="52"/>
      <c r="K1008" s="52"/>
      <c r="L1008" s="52"/>
      <c r="M1008" s="52"/>
      <c r="N1008" s="52"/>
      <c r="O1008" s="52"/>
      <c r="P1008" s="52"/>
      <c r="Q1008" s="52"/>
      <c r="R1008" s="52"/>
      <c r="S1008" s="52"/>
      <c r="T1008" s="52"/>
      <c r="U1008" s="52"/>
      <c r="V1008" s="52"/>
      <c r="W1008" s="52"/>
      <c r="X1008" s="52"/>
      <c r="Y1008" s="52"/>
      <c r="Z1008" s="52"/>
      <c r="AA1008" s="52"/>
      <c r="AB1008" s="52"/>
      <c r="AC1008" s="52"/>
      <c r="AD1008" s="52"/>
      <c r="AE1008" s="52"/>
      <c r="AF1008" s="52"/>
      <c r="AG1008" s="52"/>
      <c r="AH1008" s="52"/>
      <c r="AI1008" s="52"/>
      <c r="AJ1008" s="52"/>
      <c r="AK1008" s="52"/>
      <c r="AL1008" s="52"/>
      <c r="AM1008" s="52"/>
      <c r="AN1008" s="52"/>
      <c r="AO1008" s="52"/>
      <c r="AP1008" s="53"/>
      <c r="AQ1008" s="53"/>
    </row>
    <row r="1009" spans="3:43" s="8" customFormat="1" x14ac:dyDescent="0.2">
      <c r="C1009" s="51"/>
      <c r="D1009" s="52"/>
      <c r="E1009" s="52"/>
      <c r="F1009" s="52"/>
      <c r="G1009" s="52"/>
      <c r="H1009" s="52"/>
      <c r="I1009" s="52"/>
      <c r="J1009" s="52"/>
      <c r="K1009" s="52"/>
      <c r="L1009" s="52"/>
      <c r="M1009" s="52"/>
      <c r="N1009" s="52"/>
      <c r="O1009" s="52"/>
      <c r="P1009" s="52"/>
      <c r="Q1009" s="52"/>
      <c r="R1009" s="52"/>
      <c r="S1009" s="52"/>
      <c r="T1009" s="52"/>
      <c r="U1009" s="52"/>
      <c r="V1009" s="52"/>
      <c r="W1009" s="52"/>
      <c r="X1009" s="52"/>
      <c r="Y1009" s="52"/>
      <c r="Z1009" s="52"/>
      <c r="AA1009" s="52"/>
      <c r="AB1009" s="52"/>
      <c r="AC1009" s="52"/>
      <c r="AD1009" s="52"/>
      <c r="AE1009" s="52"/>
      <c r="AF1009" s="52"/>
      <c r="AG1009" s="52"/>
      <c r="AH1009" s="52"/>
      <c r="AI1009" s="52"/>
      <c r="AJ1009" s="52"/>
      <c r="AK1009" s="52"/>
      <c r="AL1009" s="52"/>
      <c r="AM1009" s="52"/>
      <c r="AN1009" s="52"/>
      <c r="AO1009" s="52"/>
      <c r="AP1009" s="53"/>
      <c r="AQ1009" s="53"/>
    </row>
    <row r="1010" spans="3:43" s="8" customFormat="1" x14ac:dyDescent="0.2">
      <c r="C1010" s="51"/>
      <c r="D1010" s="52"/>
      <c r="E1010" s="52"/>
      <c r="F1010" s="52"/>
      <c r="G1010" s="52"/>
      <c r="H1010" s="52"/>
      <c r="I1010" s="52"/>
      <c r="J1010" s="52"/>
      <c r="K1010" s="52"/>
      <c r="L1010" s="52"/>
      <c r="M1010" s="52"/>
      <c r="N1010" s="52"/>
      <c r="O1010" s="52"/>
      <c r="P1010" s="52"/>
      <c r="Q1010" s="52"/>
      <c r="R1010" s="52"/>
      <c r="S1010" s="52"/>
      <c r="T1010" s="52"/>
      <c r="U1010" s="52"/>
      <c r="V1010" s="52"/>
      <c r="W1010" s="52"/>
      <c r="X1010" s="52"/>
      <c r="Y1010" s="52"/>
      <c r="Z1010" s="52"/>
      <c r="AA1010" s="52"/>
      <c r="AB1010" s="52"/>
      <c r="AC1010" s="52"/>
      <c r="AD1010" s="52"/>
      <c r="AE1010" s="52"/>
      <c r="AF1010" s="52"/>
      <c r="AG1010" s="52"/>
      <c r="AH1010" s="52"/>
      <c r="AI1010" s="52"/>
      <c r="AJ1010" s="52"/>
      <c r="AK1010" s="52"/>
      <c r="AL1010" s="52"/>
      <c r="AM1010" s="52"/>
      <c r="AN1010" s="52"/>
      <c r="AO1010" s="52"/>
      <c r="AP1010" s="53"/>
      <c r="AQ1010" s="53"/>
    </row>
    <row r="1011" spans="3:43" s="8" customFormat="1" x14ac:dyDescent="0.2">
      <c r="C1011" s="51"/>
      <c r="D1011" s="52"/>
      <c r="E1011" s="52"/>
      <c r="F1011" s="52"/>
      <c r="G1011" s="52"/>
      <c r="H1011" s="52"/>
      <c r="I1011" s="52"/>
      <c r="J1011" s="52"/>
      <c r="K1011" s="52"/>
      <c r="L1011" s="52"/>
      <c r="M1011" s="52"/>
      <c r="N1011" s="52"/>
      <c r="O1011" s="52"/>
      <c r="P1011" s="52"/>
      <c r="Q1011" s="52"/>
      <c r="R1011" s="52"/>
      <c r="S1011" s="52"/>
      <c r="T1011" s="52"/>
      <c r="U1011" s="52"/>
      <c r="V1011" s="52"/>
      <c r="W1011" s="52"/>
      <c r="X1011" s="52"/>
      <c r="Y1011" s="52"/>
      <c r="Z1011" s="52"/>
      <c r="AA1011" s="52"/>
      <c r="AB1011" s="52"/>
      <c r="AC1011" s="52"/>
      <c r="AD1011" s="52"/>
      <c r="AE1011" s="52"/>
      <c r="AF1011" s="52"/>
      <c r="AG1011" s="52"/>
      <c r="AH1011" s="52"/>
      <c r="AI1011" s="52"/>
      <c r="AJ1011" s="52"/>
      <c r="AK1011" s="52"/>
      <c r="AL1011" s="52"/>
      <c r="AM1011" s="52"/>
      <c r="AN1011" s="52"/>
      <c r="AO1011" s="52"/>
      <c r="AP1011" s="53"/>
      <c r="AQ1011" s="53"/>
    </row>
    <row r="1012" spans="3:43" s="8" customFormat="1" x14ac:dyDescent="0.2">
      <c r="C1012" s="51"/>
      <c r="D1012" s="52"/>
      <c r="E1012" s="52"/>
      <c r="F1012" s="52"/>
      <c r="G1012" s="52"/>
      <c r="H1012" s="52"/>
      <c r="I1012" s="52"/>
      <c r="J1012" s="52"/>
      <c r="K1012" s="52"/>
      <c r="L1012" s="52"/>
      <c r="M1012" s="52"/>
      <c r="N1012" s="52"/>
      <c r="O1012" s="52"/>
      <c r="P1012" s="52"/>
      <c r="Q1012" s="52"/>
      <c r="R1012" s="52"/>
      <c r="S1012" s="52"/>
      <c r="T1012" s="52"/>
      <c r="U1012" s="52"/>
      <c r="V1012" s="52"/>
      <c r="W1012" s="52"/>
      <c r="X1012" s="52"/>
      <c r="Y1012" s="52"/>
      <c r="Z1012" s="52"/>
      <c r="AA1012" s="52"/>
      <c r="AB1012" s="52"/>
      <c r="AC1012" s="52"/>
      <c r="AD1012" s="52"/>
      <c r="AE1012" s="52"/>
      <c r="AF1012" s="52"/>
      <c r="AG1012" s="52"/>
      <c r="AH1012" s="52"/>
      <c r="AI1012" s="52"/>
      <c r="AJ1012" s="52"/>
      <c r="AK1012" s="52"/>
      <c r="AL1012" s="52"/>
      <c r="AM1012" s="52"/>
      <c r="AN1012" s="52"/>
      <c r="AO1012" s="52"/>
      <c r="AP1012" s="53"/>
      <c r="AQ1012" s="53"/>
    </row>
    <row r="1013" spans="3:43" s="8" customFormat="1" x14ac:dyDescent="0.2">
      <c r="C1013" s="51"/>
      <c r="D1013" s="52"/>
      <c r="E1013" s="52"/>
      <c r="F1013" s="52"/>
      <c r="G1013" s="52"/>
      <c r="H1013" s="52"/>
      <c r="I1013" s="52"/>
      <c r="J1013" s="52"/>
      <c r="K1013" s="52"/>
      <c r="L1013" s="52"/>
      <c r="M1013" s="52"/>
      <c r="N1013" s="52"/>
      <c r="O1013" s="52"/>
      <c r="P1013" s="52"/>
      <c r="Q1013" s="52"/>
      <c r="R1013" s="52"/>
      <c r="S1013" s="52"/>
      <c r="T1013" s="52"/>
      <c r="U1013" s="52"/>
      <c r="V1013" s="52"/>
      <c r="W1013" s="52"/>
      <c r="X1013" s="52"/>
      <c r="Y1013" s="52"/>
      <c r="Z1013" s="52"/>
      <c r="AA1013" s="52"/>
      <c r="AB1013" s="52"/>
      <c r="AC1013" s="52"/>
      <c r="AD1013" s="52"/>
      <c r="AE1013" s="52"/>
      <c r="AF1013" s="52"/>
      <c r="AG1013" s="52"/>
      <c r="AH1013" s="52"/>
      <c r="AI1013" s="52"/>
      <c r="AJ1013" s="52"/>
      <c r="AK1013" s="52"/>
      <c r="AL1013" s="52"/>
      <c r="AM1013" s="52"/>
      <c r="AN1013" s="52"/>
      <c r="AO1013" s="52"/>
      <c r="AP1013" s="53"/>
      <c r="AQ1013" s="53"/>
    </row>
    <row r="1014" spans="3:43" s="8" customFormat="1" x14ac:dyDescent="0.2">
      <c r="C1014" s="51"/>
      <c r="D1014" s="52"/>
      <c r="E1014" s="52"/>
      <c r="F1014" s="52"/>
      <c r="G1014" s="52"/>
      <c r="H1014" s="52"/>
      <c r="I1014" s="52"/>
      <c r="J1014" s="52"/>
      <c r="K1014" s="52"/>
      <c r="L1014" s="52"/>
      <c r="M1014" s="52"/>
      <c r="N1014" s="52"/>
      <c r="O1014" s="52"/>
      <c r="P1014" s="52"/>
      <c r="Q1014" s="52"/>
      <c r="R1014" s="52"/>
      <c r="S1014" s="52"/>
      <c r="T1014" s="52"/>
      <c r="U1014" s="52"/>
      <c r="V1014" s="52"/>
      <c r="W1014" s="52"/>
      <c r="X1014" s="52"/>
      <c r="Y1014" s="52"/>
      <c r="Z1014" s="52"/>
      <c r="AA1014" s="52"/>
      <c r="AB1014" s="52"/>
      <c r="AC1014" s="52"/>
      <c r="AD1014" s="52"/>
      <c r="AE1014" s="52"/>
      <c r="AF1014" s="52"/>
      <c r="AG1014" s="52"/>
      <c r="AH1014" s="52"/>
      <c r="AI1014" s="52"/>
      <c r="AJ1014" s="52"/>
      <c r="AK1014" s="52"/>
      <c r="AL1014" s="52"/>
      <c r="AM1014" s="52"/>
      <c r="AN1014" s="52"/>
      <c r="AO1014" s="52"/>
      <c r="AP1014" s="53"/>
      <c r="AQ1014" s="53"/>
    </row>
    <row r="1015" spans="3:43" s="8" customFormat="1" x14ac:dyDescent="0.2">
      <c r="C1015" s="51"/>
      <c r="D1015" s="52"/>
      <c r="E1015" s="52"/>
      <c r="F1015" s="52"/>
      <c r="G1015" s="52"/>
      <c r="H1015" s="52"/>
      <c r="I1015" s="52"/>
      <c r="J1015" s="52"/>
      <c r="K1015" s="52"/>
      <c r="L1015" s="52"/>
      <c r="M1015" s="52"/>
      <c r="N1015" s="52"/>
      <c r="O1015" s="52"/>
      <c r="P1015" s="52"/>
      <c r="Q1015" s="52"/>
      <c r="R1015" s="52"/>
      <c r="S1015" s="52"/>
      <c r="T1015" s="52"/>
      <c r="U1015" s="52"/>
      <c r="V1015" s="52"/>
      <c r="W1015" s="52"/>
      <c r="X1015" s="52"/>
      <c r="Y1015" s="52"/>
      <c r="Z1015" s="52"/>
      <c r="AA1015" s="52"/>
      <c r="AB1015" s="52"/>
      <c r="AC1015" s="52"/>
      <c r="AD1015" s="52"/>
      <c r="AE1015" s="52"/>
      <c r="AF1015" s="52"/>
      <c r="AG1015" s="52"/>
      <c r="AH1015" s="52"/>
      <c r="AI1015" s="52"/>
      <c r="AJ1015" s="52"/>
      <c r="AK1015" s="52"/>
      <c r="AL1015" s="52"/>
      <c r="AM1015" s="52"/>
      <c r="AN1015" s="52"/>
      <c r="AO1015" s="52"/>
      <c r="AP1015" s="53"/>
      <c r="AQ1015" s="53"/>
    </row>
    <row r="1016" spans="3:43" s="8" customFormat="1" x14ac:dyDescent="0.2">
      <c r="C1016" s="51"/>
      <c r="D1016" s="52"/>
      <c r="E1016" s="52"/>
      <c r="F1016" s="52"/>
      <c r="G1016" s="52"/>
      <c r="H1016" s="52"/>
      <c r="I1016" s="52"/>
      <c r="J1016" s="52"/>
      <c r="K1016" s="52"/>
      <c r="L1016" s="52"/>
      <c r="M1016" s="52"/>
      <c r="N1016" s="52"/>
      <c r="O1016" s="52"/>
      <c r="P1016" s="52"/>
      <c r="Q1016" s="52"/>
      <c r="R1016" s="52"/>
      <c r="S1016" s="52"/>
      <c r="T1016" s="52"/>
      <c r="U1016" s="52"/>
      <c r="V1016" s="52"/>
      <c r="W1016" s="52"/>
      <c r="X1016" s="52"/>
      <c r="Y1016" s="52"/>
      <c r="Z1016" s="52"/>
      <c r="AA1016" s="52"/>
      <c r="AB1016" s="52"/>
      <c r="AC1016" s="52"/>
      <c r="AD1016" s="52"/>
      <c r="AE1016" s="52"/>
      <c r="AF1016" s="52"/>
      <c r="AG1016" s="52"/>
      <c r="AH1016" s="52"/>
      <c r="AI1016" s="52"/>
      <c r="AJ1016" s="52"/>
      <c r="AK1016" s="52"/>
      <c r="AL1016" s="52"/>
      <c r="AM1016" s="52"/>
      <c r="AN1016" s="52"/>
      <c r="AO1016" s="52"/>
      <c r="AP1016" s="53"/>
      <c r="AQ1016" s="53"/>
    </row>
    <row r="1017" spans="3:43" s="8" customFormat="1" x14ac:dyDescent="0.2">
      <c r="C1017" s="51"/>
      <c r="D1017" s="52"/>
      <c r="E1017" s="52"/>
      <c r="F1017" s="52"/>
      <c r="G1017" s="52"/>
      <c r="H1017" s="52"/>
      <c r="I1017" s="52"/>
      <c r="J1017" s="52"/>
      <c r="K1017" s="52"/>
      <c r="L1017" s="52"/>
      <c r="M1017" s="52"/>
      <c r="N1017" s="52"/>
      <c r="O1017" s="52"/>
      <c r="P1017" s="52"/>
      <c r="Q1017" s="52"/>
      <c r="R1017" s="52"/>
      <c r="S1017" s="52"/>
      <c r="T1017" s="52"/>
      <c r="U1017" s="52"/>
      <c r="V1017" s="52"/>
      <c r="W1017" s="52"/>
      <c r="X1017" s="52"/>
      <c r="Y1017" s="52"/>
      <c r="Z1017" s="52"/>
      <c r="AA1017" s="52"/>
      <c r="AB1017" s="52"/>
      <c r="AC1017" s="52"/>
      <c r="AD1017" s="52"/>
      <c r="AE1017" s="52"/>
      <c r="AF1017" s="52"/>
      <c r="AG1017" s="52"/>
      <c r="AH1017" s="52"/>
      <c r="AI1017" s="52"/>
      <c r="AJ1017" s="52"/>
      <c r="AK1017" s="52"/>
      <c r="AL1017" s="52"/>
      <c r="AM1017" s="52"/>
      <c r="AN1017" s="52"/>
      <c r="AO1017" s="52"/>
      <c r="AP1017" s="53"/>
      <c r="AQ1017" s="53"/>
    </row>
    <row r="1018" spans="3:43" s="8" customFormat="1" x14ac:dyDescent="0.2">
      <c r="C1018" s="51"/>
      <c r="D1018" s="52"/>
      <c r="E1018" s="52"/>
      <c r="F1018" s="52"/>
      <c r="G1018" s="52"/>
      <c r="H1018" s="52"/>
      <c r="I1018" s="52"/>
      <c r="J1018" s="52"/>
      <c r="K1018" s="52"/>
      <c r="L1018" s="52"/>
      <c r="M1018" s="52"/>
      <c r="N1018" s="52"/>
      <c r="O1018" s="52"/>
      <c r="P1018" s="52"/>
      <c r="Q1018" s="52"/>
      <c r="R1018" s="52"/>
      <c r="S1018" s="52"/>
      <c r="T1018" s="52"/>
      <c r="U1018" s="52"/>
      <c r="V1018" s="52"/>
      <c r="W1018" s="52"/>
      <c r="X1018" s="52"/>
      <c r="Y1018" s="52"/>
      <c r="Z1018" s="52"/>
      <c r="AA1018" s="52"/>
      <c r="AB1018" s="52"/>
      <c r="AC1018" s="52"/>
      <c r="AD1018" s="52"/>
      <c r="AE1018" s="52"/>
      <c r="AF1018" s="52"/>
      <c r="AG1018" s="52"/>
      <c r="AH1018" s="52"/>
      <c r="AI1018" s="52"/>
      <c r="AJ1018" s="52"/>
      <c r="AK1018" s="52"/>
      <c r="AL1018" s="52"/>
      <c r="AM1018" s="52"/>
      <c r="AN1018" s="52"/>
      <c r="AO1018" s="52"/>
      <c r="AP1018" s="53"/>
      <c r="AQ1018" s="53"/>
    </row>
    <row r="1019" spans="3:43" s="8" customFormat="1" x14ac:dyDescent="0.2">
      <c r="C1019" s="51"/>
      <c r="D1019" s="52"/>
      <c r="E1019" s="52"/>
      <c r="F1019" s="52"/>
      <c r="G1019" s="52"/>
      <c r="H1019" s="52"/>
      <c r="I1019" s="52"/>
      <c r="J1019" s="52"/>
      <c r="K1019" s="52"/>
      <c r="L1019" s="52"/>
      <c r="M1019" s="52"/>
      <c r="N1019" s="52"/>
      <c r="O1019" s="52"/>
      <c r="P1019" s="52"/>
      <c r="Q1019" s="52"/>
      <c r="R1019" s="52"/>
      <c r="S1019" s="52"/>
      <c r="T1019" s="52"/>
      <c r="U1019" s="52"/>
      <c r="V1019" s="52"/>
      <c r="W1019" s="52"/>
      <c r="X1019" s="52"/>
      <c r="Y1019" s="52"/>
      <c r="Z1019" s="52"/>
      <c r="AA1019" s="52"/>
      <c r="AB1019" s="52"/>
      <c r="AC1019" s="52"/>
      <c r="AD1019" s="52"/>
      <c r="AE1019" s="52"/>
      <c r="AF1019" s="52"/>
      <c r="AG1019" s="52"/>
      <c r="AH1019" s="52"/>
      <c r="AI1019" s="52"/>
      <c r="AJ1019" s="52"/>
      <c r="AK1019" s="52"/>
      <c r="AL1019" s="52"/>
      <c r="AM1019" s="52"/>
      <c r="AN1019" s="52"/>
      <c r="AO1019" s="52"/>
      <c r="AP1019" s="53"/>
      <c r="AQ1019" s="53"/>
    </row>
    <row r="1020" spans="3:43" s="8" customFormat="1" x14ac:dyDescent="0.2">
      <c r="C1020" s="51"/>
      <c r="D1020" s="52"/>
      <c r="E1020" s="52"/>
      <c r="F1020" s="52"/>
      <c r="G1020" s="52"/>
      <c r="H1020" s="52"/>
      <c r="I1020" s="52"/>
      <c r="J1020" s="52"/>
      <c r="K1020" s="52"/>
      <c r="L1020" s="52"/>
      <c r="M1020" s="52"/>
      <c r="N1020" s="52"/>
      <c r="O1020" s="52"/>
      <c r="P1020" s="52"/>
      <c r="Q1020" s="52"/>
      <c r="R1020" s="52"/>
      <c r="S1020" s="52"/>
      <c r="T1020" s="52"/>
      <c r="U1020" s="52"/>
      <c r="V1020" s="52"/>
      <c r="W1020" s="52"/>
      <c r="X1020" s="52"/>
      <c r="Y1020" s="52"/>
      <c r="Z1020" s="52"/>
      <c r="AA1020" s="52"/>
      <c r="AB1020" s="52"/>
      <c r="AC1020" s="52"/>
      <c r="AD1020" s="52"/>
      <c r="AE1020" s="52"/>
      <c r="AF1020" s="52"/>
      <c r="AG1020" s="52"/>
      <c r="AH1020" s="52"/>
      <c r="AI1020" s="52"/>
      <c r="AJ1020" s="52"/>
      <c r="AK1020" s="52"/>
      <c r="AL1020" s="52"/>
      <c r="AM1020" s="52"/>
      <c r="AN1020" s="52"/>
      <c r="AO1020" s="52"/>
      <c r="AP1020" s="53"/>
      <c r="AQ1020" s="53"/>
    </row>
    <row r="1021" spans="3:43" s="8" customFormat="1" x14ac:dyDescent="0.2">
      <c r="C1021" s="51"/>
      <c r="D1021" s="52"/>
      <c r="E1021" s="52"/>
      <c r="F1021" s="52"/>
      <c r="G1021" s="52"/>
      <c r="H1021" s="52"/>
      <c r="I1021" s="52"/>
      <c r="J1021" s="52"/>
      <c r="K1021" s="52"/>
      <c r="L1021" s="52"/>
      <c r="M1021" s="52"/>
      <c r="N1021" s="52"/>
      <c r="O1021" s="52"/>
      <c r="P1021" s="52"/>
      <c r="Q1021" s="52"/>
      <c r="R1021" s="52"/>
      <c r="S1021" s="52"/>
      <c r="T1021" s="52"/>
      <c r="U1021" s="52"/>
      <c r="V1021" s="52"/>
      <c r="W1021" s="52"/>
      <c r="X1021" s="52"/>
      <c r="Y1021" s="52"/>
      <c r="Z1021" s="52"/>
      <c r="AA1021" s="52"/>
      <c r="AB1021" s="52"/>
      <c r="AC1021" s="52"/>
      <c r="AD1021" s="52"/>
      <c r="AE1021" s="52"/>
      <c r="AF1021" s="52"/>
      <c r="AG1021" s="52"/>
      <c r="AH1021" s="52"/>
      <c r="AI1021" s="52"/>
      <c r="AJ1021" s="52"/>
      <c r="AK1021" s="52"/>
      <c r="AL1021" s="52"/>
      <c r="AM1021" s="52"/>
      <c r="AN1021" s="52"/>
      <c r="AO1021" s="52"/>
      <c r="AP1021" s="53"/>
      <c r="AQ1021" s="53"/>
    </row>
    <row r="1022" spans="3:43" s="8" customFormat="1" x14ac:dyDescent="0.2">
      <c r="C1022" s="51"/>
      <c r="D1022" s="52"/>
      <c r="E1022" s="52"/>
      <c r="F1022" s="52"/>
      <c r="G1022" s="52"/>
      <c r="H1022" s="52"/>
      <c r="I1022" s="52"/>
      <c r="J1022" s="52"/>
      <c r="K1022" s="52"/>
      <c r="L1022" s="52"/>
      <c r="M1022" s="52"/>
      <c r="N1022" s="52"/>
      <c r="O1022" s="52"/>
      <c r="P1022" s="52"/>
      <c r="Q1022" s="52"/>
      <c r="R1022" s="52"/>
      <c r="S1022" s="52"/>
      <c r="T1022" s="52"/>
      <c r="U1022" s="52"/>
      <c r="V1022" s="52"/>
      <c r="W1022" s="52"/>
      <c r="X1022" s="52"/>
      <c r="Y1022" s="52"/>
      <c r="Z1022" s="52"/>
      <c r="AA1022" s="52"/>
      <c r="AB1022" s="52"/>
      <c r="AC1022" s="52"/>
      <c r="AD1022" s="52"/>
      <c r="AE1022" s="52"/>
      <c r="AF1022" s="52"/>
      <c r="AG1022" s="52"/>
      <c r="AH1022" s="52"/>
      <c r="AI1022" s="52"/>
      <c r="AJ1022" s="52"/>
      <c r="AK1022" s="52"/>
      <c r="AL1022" s="52"/>
      <c r="AM1022" s="52"/>
      <c r="AN1022" s="52"/>
      <c r="AO1022" s="52"/>
      <c r="AP1022" s="53"/>
      <c r="AQ1022" s="53"/>
    </row>
    <row r="1023" spans="3:43" s="8" customFormat="1" x14ac:dyDescent="0.2">
      <c r="C1023" s="51"/>
      <c r="D1023" s="52"/>
      <c r="E1023" s="52"/>
      <c r="F1023" s="52"/>
      <c r="G1023" s="52"/>
      <c r="H1023" s="52"/>
      <c r="I1023" s="52"/>
      <c r="J1023" s="52"/>
      <c r="K1023" s="52"/>
      <c r="L1023" s="52"/>
      <c r="M1023" s="52"/>
      <c r="N1023" s="52"/>
      <c r="O1023" s="52"/>
      <c r="P1023" s="52"/>
      <c r="Q1023" s="52"/>
      <c r="R1023" s="52"/>
      <c r="S1023" s="52"/>
      <c r="T1023" s="52"/>
      <c r="U1023" s="52"/>
      <c r="V1023" s="52"/>
      <c r="W1023" s="52"/>
      <c r="X1023" s="52"/>
      <c r="Y1023" s="52"/>
      <c r="Z1023" s="52"/>
      <c r="AA1023" s="52"/>
      <c r="AB1023" s="52"/>
      <c r="AC1023" s="52"/>
      <c r="AD1023" s="52"/>
      <c r="AE1023" s="52"/>
      <c r="AF1023" s="52"/>
      <c r="AG1023" s="52"/>
      <c r="AH1023" s="52"/>
      <c r="AI1023" s="52"/>
      <c r="AJ1023" s="52"/>
      <c r="AK1023" s="52"/>
      <c r="AL1023" s="52"/>
      <c r="AM1023" s="52"/>
      <c r="AN1023" s="52"/>
      <c r="AO1023" s="52"/>
      <c r="AP1023" s="53"/>
      <c r="AQ1023" s="53"/>
    </row>
    <row r="1024" spans="3:43" s="8" customFormat="1" x14ac:dyDescent="0.2">
      <c r="C1024" s="51"/>
      <c r="D1024" s="52"/>
      <c r="E1024" s="52"/>
      <c r="F1024" s="52"/>
      <c r="G1024" s="52"/>
      <c r="H1024" s="52"/>
      <c r="I1024" s="52"/>
      <c r="J1024" s="52"/>
      <c r="K1024" s="52"/>
      <c r="L1024" s="52"/>
      <c r="M1024" s="52"/>
      <c r="N1024" s="52"/>
      <c r="O1024" s="52"/>
      <c r="P1024" s="52"/>
      <c r="Q1024" s="52"/>
      <c r="R1024" s="52"/>
      <c r="S1024" s="52"/>
      <c r="T1024" s="52"/>
      <c r="U1024" s="52"/>
      <c r="V1024" s="52"/>
      <c r="W1024" s="52"/>
      <c r="X1024" s="52"/>
      <c r="Y1024" s="52"/>
      <c r="Z1024" s="52"/>
      <c r="AA1024" s="52"/>
      <c r="AB1024" s="52"/>
      <c r="AC1024" s="52"/>
      <c r="AD1024" s="52"/>
      <c r="AE1024" s="52"/>
      <c r="AF1024" s="52"/>
      <c r="AG1024" s="52"/>
      <c r="AH1024" s="52"/>
      <c r="AI1024" s="52"/>
      <c r="AJ1024" s="52"/>
      <c r="AK1024" s="52"/>
      <c r="AL1024" s="52"/>
      <c r="AM1024" s="52"/>
      <c r="AN1024" s="52"/>
      <c r="AO1024" s="52"/>
      <c r="AP1024" s="53"/>
      <c r="AQ1024" s="53"/>
    </row>
    <row r="1025" spans="3:43" s="8" customFormat="1" x14ac:dyDescent="0.2">
      <c r="C1025" s="51"/>
      <c r="D1025" s="52"/>
      <c r="E1025" s="52"/>
      <c r="F1025" s="52"/>
      <c r="G1025" s="52"/>
      <c r="H1025" s="52"/>
      <c r="I1025" s="52"/>
      <c r="J1025" s="52"/>
      <c r="K1025" s="52"/>
      <c r="L1025" s="52"/>
      <c r="M1025" s="52"/>
      <c r="N1025" s="52"/>
      <c r="O1025" s="52"/>
      <c r="P1025" s="52"/>
      <c r="Q1025" s="52"/>
      <c r="R1025" s="52"/>
      <c r="S1025" s="52"/>
      <c r="T1025" s="52"/>
      <c r="U1025" s="52"/>
      <c r="V1025" s="52"/>
      <c r="W1025" s="52"/>
      <c r="X1025" s="52"/>
      <c r="Y1025" s="52"/>
      <c r="Z1025" s="52"/>
      <c r="AA1025" s="52"/>
      <c r="AB1025" s="52"/>
      <c r="AC1025" s="52"/>
      <c r="AD1025" s="52"/>
      <c r="AE1025" s="52"/>
      <c r="AF1025" s="52"/>
      <c r="AG1025" s="52"/>
      <c r="AH1025" s="52"/>
      <c r="AI1025" s="52"/>
      <c r="AJ1025" s="52"/>
      <c r="AK1025" s="52"/>
      <c r="AL1025" s="52"/>
      <c r="AM1025" s="52"/>
      <c r="AN1025" s="52"/>
      <c r="AO1025" s="52"/>
      <c r="AP1025" s="53"/>
      <c r="AQ1025" s="53"/>
    </row>
    <row r="1026" spans="3:43" s="8" customFormat="1" x14ac:dyDescent="0.2">
      <c r="C1026" s="51"/>
      <c r="D1026" s="52"/>
      <c r="E1026" s="52"/>
      <c r="F1026" s="52"/>
      <c r="G1026" s="52"/>
      <c r="H1026" s="52"/>
      <c r="I1026" s="52"/>
      <c r="J1026" s="52"/>
      <c r="K1026" s="52"/>
      <c r="L1026" s="52"/>
      <c r="M1026" s="52"/>
      <c r="N1026" s="52"/>
      <c r="O1026" s="52"/>
      <c r="P1026" s="52"/>
      <c r="Q1026" s="52"/>
      <c r="R1026" s="52"/>
      <c r="S1026" s="52"/>
      <c r="T1026" s="52"/>
      <c r="U1026" s="52"/>
      <c r="V1026" s="52"/>
      <c r="W1026" s="52"/>
      <c r="X1026" s="52"/>
      <c r="Y1026" s="52"/>
      <c r="Z1026" s="52"/>
      <c r="AA1026" s="52"/>
      <c r="AB1026" s="52"/>
      <c r="AC1026" s="52"/>
      <c r="AD1026" s="52"/>
      <c r="AE1026" s="52"/>
      <c r="AF1026" s="52"/>
      <c r="AG1026" s="52"/>
      <c r="AH1026" s="52"/>
      <c r="AI1026" s="52"/>
      <c r="AJ1026" s="52"/>
      <c r="AK1026" s="52"/>
      <c r="AL1026" s="52"/>
      <c r="AM1026" s="52"/>
      <c r="AN1026" s="52"/>
      <c r="AO1026" s="52"/>
      <c r="AP1026" s="53"/>
      <c r="AQ1026" s="53"/>
    </row>
    <row r="1027" spans="3:43" s="8" customFormat="1" x14ac:dyDescent="0.2">
      <c r="C1027" s="51"/>
      <c r="D1027" s="52"/>
      <c r="E1027" s="52"/>
      <c r="F1027" s="52"/>
      <c r="G1027" s="52"/>
      <c r="H1027" s="52"/>
      <c r="I1027" s="52"/>
      <c r="J1027" s="52"/>
      <c r="K1027" s="52"/>
      <c r="L1027" s="52"/>
      <c r="M1027" s="52"/>
      <c r="N1027" s="52"/>
      <c r="O1027" s="52"/>
      <c r="P1027" s="52"/>
      <c r="Q1027" s="52"/>
      <c r="R1027" s="52"/>
      <c r="S1027" s="52"/>
      <c r="T1027" s="52"/>
      <c r="U1027" s="52"/>
      <c r="V1027" s="52"/>
      <c r="W1027" s="52"/>
      <c r="X1027" s="52"/>
      <c r="Y1027" s="52"/>
      <c r="Z1027" s="52"/>
      <c r="AA1027" s="52"/>
      <c r="AB1027" s="52"/>
      <c r="AC1027" s="52"/>
      <c r="AD1027" s="52"/>
      <c r="AE1027" s="52"/>
      <c r="AF1027" s="52"/>
      <c r="AG1027" s="52"/>
      <c r="AH1027" s="52"/>
      <c r="AI1027" s="52"/>
      <c r="AJ1027" s="52"/>
      <c r="AK1027" s="52"/>
      <c r="AL1027" s="52"/>
      <c r="AM1027" s="52"/>
      <c r="AN1027" s="52"/>
      <c r="AO1027" s="52"/>
      <c r="AP1027" s="53"/>
      <c r="AQ1027" s="53"/>
    </row>
    <row r="1028" spans="3:43" s="8" customFormat="1" x14ac:dyDescent="0.2">
      <c r="C1028" s="51"/>
      <c r="D1028" s="52"/>
      <c r="E1028" s="52"/>
      <c r="F1028" s="52"/>
      <c r="G1028" s="52"/>
      <c r="H1028" s="52"/>
      <c r="I1028" s="52"/>
      <c r="J1028" s="52"/>
      <c r="K1028" s="52"/>
      <c r="L1028" s="52"/>
      <c r="M1028" s="52"/>
      <c r="N1028" s="52"/>
      <c r="O1028" s="52"/>
      <c r="P1028" s="52"/>
      <c r="Q1028" s="52"/>
      <c r="R1028" s="52"/>
      <c r="S1028" s="52"/>
      <c r="T1028" s="52"/>
      <c r="U1028" s="52"/>
      <c r="V1028" s="52"/>
      <c r="W1028" s="52"/>
      <c r="X1028" s="52"/>
      <c r="Y1028" s="52"/>
      <c r="Z1028" s="52"/>
      <c r="AA1028" s="52"/>
      <c r="AB1028" s="52"/>
      <c r="AC1028" s="52"/>
      <c r="AD1028" s="52"/>
      <c r="AE1028" s="52"/>
      <c r="AF1028" s="52"/>
      <c r="AG1028" s="52"/>
      <c r="AH1028" s="52"/>
      <c r="AI1028" s="52"/>
      <c r="AJ1028" s="52"/>
      <c r="AK1028" s="52"/>
      <c r="AL1028" s="52"/>
      <c r="AM1028" s="52"/>
      <c r="AN1028" s="52"/>
      <c r="AO1028" s="52"/>
      <c r="AP1028" s="53"/>
      <c r="AQ1028" s="53"/>
    </row>
    <row r="1029" spans="3:43" s="8" customFormat="1" x14ac:dyDescent="0.2">
      <c r="C1029" s="51"/>
      <c r="D1029" s="52"/>
      <c r="E1029" s="52"/>
      <c r="F1029" s="52"/>
      <c r="G1029" s="52"/>
      <c r="H1029" s="52"/>
      <c r="I1029" s="52"/>
      <c r="J1029" s="52"/>
      <c r="K1029" s="52"/>
      <c r="L1029" s="52"/>
      <c r="M1029" s="52"/>
      <c r="N1029" s="52"/>
      <c r="O1029" s="52"/>
      <c r="P1029" s="52"/>
      <c r="Q1029" s="52"/>
      <c r="R1029" s="52"/>
      <c r="S1029" s="52"/>
      <c r="T1029" s="52"/>
      <c r="U1029" s="52"/>
      <c r="V1029" s="52"/>
      <c r="W1029" s="52"/>
      <c r="X1029" s="52"/>
      <c r="Y1029" s="52"/>
      <c r="Z1029" s="52"/>
      <c r="AA1029" s="52"/>
      <c r="AB1029" s="52"/>
      <c r="AC1029" s="52"/>
      <c r="AD1029" s="52"/>
      <c r="AE1029" s="52"/>
      <c r="AF1029" s="52"/>
      <c r="AG1029" s="52"/>
      <c r="AH1029" s="52"/>
      <c r="AI1029" s="52"/>
      <c r="AJ1029" s="52"/>
      <c r="AK1029" s="52"/>
      <c r="AL1029" s="52"/>
      <c r="AM1029" s="52"/>
      <c r="AN1029" s="52"/>
      <c r="AO1029" s="52"/>
      <c r="AP1029" s="53"/>
      <c r="AQ1029" s="53"/>
    </row>
    <row r="1030" spans="3:43" s="8" customFormat="1" x14ac:dyDescent="0.2">
      <c r="C1030" s="51"/>
      <c r="D1030" s="52"/>
      <c r="E1030" s="52"/>
      <c r="F1030" s="52"/>
      <c r="G1030" s="52"/>
      <c r="H1030" s="52"/>
      <c r="I1030" s="52"/>
      <c r="J1030" s="52"/>
      <c r="K1030" s="52"/>
      <c r="L1030" s="52"/>
      <c r="M1030" s="52"/>
      <c r="N1030" s="52"/>
      <c r="O1030" s="52"/>
      <c r="P1030" s="52"/>
      <c r="Q1030" s="52"/>
      <c r="R1030" s="52"/>
      <c r="S1030" s="52"/>
      <c r="T1030" s="52"/>
      <c r="U1030" s="52"/>
      <c r="V1030" s="52"/>
      <c r="W1030" s="52"/>
      <c r="X1030" s="52"/>
      <c r="Y1030" s="52"/>
      <c r="Z1030" s="52"/>
      <c r="AA1030" s="52"/>
      <c r="AB1030" s="52"/>
      <c r="AC1030" s="52"/>
      <c r="AD1030" s="52"/>
      <c r="AE1030" s="52"/>
      <c r="AF1030" s="52"/>
      <c r="AG1030" s="52"/>
      <c r="AH1030" s="52"/>
      <c r="AI1030" s="52"/>
      <c r="AJ1030" s="52"/>
      <c r="AK1030" s="52"/>
      <c r="AL1030" s="52"/>
      <c r="AM1030" s="52"/>
      <c r="AN1030" s="52"/>
      <c r="AO1030" s="52"/>
      <c r="AP1030" s="53"/>
      <c r="AQ1030" s="53"/>
    </row>
    <row r="1031" spans="3:43" s="8" customFormat="1" x14ac:dyDescent="0.2">
      <c r="C1031" s="51"/>
      <c r="D1031" s="52"/>
      <c r="E1031" s="52"/>
      <c r="F1031" s="52"/>
      <c r="G1031" s="52"/>
      <c r="H1031" s="52"/>
      <c r="I1031" s="52"/>
      <c r="J1031" s="52"/>
      <c r="K1031" s="52"/>
      <c r="L1031" s="52"/>
      <c r="M1031" s="52"/>
      <c r="N1031" s="52"/>
      <c r="O1031" s="52"/>
      <c r="P1031" s="52"/>
      <c r="Q1031" s="52"/>
      <c r="R1031" s="52"/>
      <c r="S1031" s="52"/>
      <c r="T1031" s="52"/>
      <c r="U1031" s="52"/>
      <c r="V1031" s="52"/>
      <c r="W1031" s="52"/>
      <c r="X1031" s="52"/>
      <c r="Y1031" s="52"/>
      <c r="Z1031" s="52"/>
      <c r="AA1031" s="52"/>
      <c r="AB1031" s="52"/>
      <c r="AC1031" s="52"/>
      <c r="AD1031" s="52"/>
      <c r="AE1031" s="52"/>
      <c r="AF1031" s="52"/>
      <c r="AG1031" s="52"/>
      <c r="AH1031" s="52"/>
      <c r="AI1031" s="52"/>
      <c r="AJ1031" s="52"/>
      <c r="AK1031" s="52"/>
      <c r="AL1031" s="52"/>
      <c r="AM1031" s="52"/>
      <c r="AN1031" s="52"/>
      <c r="AO1031" s="52"/>
      <c r="AP1031" s="53"/>
      <c r="AQ1031" s="53"/>
    </row>
    <row r="1032" spans="3:43" s="8" customFormat="1" x14ac:dyDescent="0.2">
      <c r="C1032" s="51"/>
      <c r="D1032" s="52"/>
      <c r="E1032" s="52"/>
      <c r="F1032" s="52"/>
      <c r="G1032" s="52"/>
      <c r="H1032" s="52"/>
      <c r="I1032" s="52"/>
      <c r="J1032" s="52"/>
      <c r="K1032" s="52"/>
      <c r="L1032" s="52"/>
      <c r="M1032" s="52"/>
      <c r="N1032" s="52"/>
      <c r="O1032" s="52"/>
      <c r="P1032" s="52"/>
      <c r="Q1032" s="52"/>
      <c r="R1032" s="52"/>
      <c r="S1032" s="52"/>
      <c r="T1032" s="52"/>
      <c r="U1032" s="52"/>
      <c r="V1032" s="52"/>
      <c r="W1032" s="52"/>
      <c r="X1032" s="52"/>
      <c r="Y1032" s="52"/>
      <c r="Z1032" s="52"/>
      <c r="AA1032" s="52"/>
      <c r="AB1032" s="52"/>
      <c r="AC1032" s="52"/>
      <c r="AD1032" s="52"/>
      <c r="AE1032" s="52"/>
      <c r="AF1032" s="52"/>
      <c r="AG1032" s="52"/>
      <c r="AH1032" s="52"/>
      <c r="AI1032" s="52"/>
      <c r="AJ1032" s="52"/>
      <c r="AK1032" s="52"/>
      <c r="AL1032" s="52"/>
      <c r="AM1032" s="52"/>
      <c r="AN1032" s="52"/>
      <c r="AO1032" s="52"/>
      <c r="AP1032" s="53"/>
      <c r="AQ1032" s="53"/>
    </row>
    <row r="1033" spans="3:43" s="8" customFormat="1" x14ac:dyDescent="0.2">
      <c r="C1033" s="51"/>
      <c r="D1033" s="52"/>
      <c r="E1033" s="52"/>
      <c r="F1033" s="52"/>
      <c r="G1033" s="52"/>
      <c r="H1033" s="52"/>
      <c r="I1033" s="52"/>
      <c r="J1033" s="52"/>
      <c r="K1033" s="52"/>
      <c r="L1033" s="52"/>
      <c r="M1033" s="52"/>
      <c r="N1033" s="52"/>
      <c r="O1033" s="52"/>
      <c r="P1033" s="52"/>
      <c r="Q1033" s="52"/>
      <c r="R1033" s="52"/>
      <c r="S1033" s="52"/>
      <c r="T1033" s="52"/>
      <c r="U1033" s="52"/>
      <c r="V1033" s="52"/>
      <c r="W1033" s="52"/>
      <c r="X1033" s="52"/>
      <c r="Y1033" s="52"/>
      <c r="Z1033" s="52"/>
      <c r="AA1033" s="52"/>
      <c r="AB1033" s="52"/>
      <c r="AC1033" s="52"/>
      <c r="AD1033" s="52"/>
      <c r="AE1033" s="52"/>
      <c r="AF1033" s="52"/>
      <c r="AG1033" s="52"/>
      <c r="AH1033" s="52"/>
      <c r="AI1033" s="52"/>
      <c r="AJ1033" s="52"/>
      <c r="AK1033" s="52"/>
      <c r="AL1033" s="52"/>
      <c r="AM1033" s="52"/>
      <c r="AN1033" s="52"/>
      <c r="AO1033" s="52"/>
      <c r="AP1033" s="53"/>
      <c r="AQ1033" s="53"/>
    </row>
    <row r="1034" spans="3:43" s="8" customFormat="1" x14ac:dyDescent="0.2">
      <c r="C1034" s="51"/>
      <c r="D1034" s="52"/>
      <c r="E1034" s="52"/>
      <c r="F1034" s="52"/>
      <c r="G1034" s="52"/>
      <c r="H1034" s="52"/>
      <c r="I1034" s="52"/>
      <c r="J1034" s="52"/>
      <c r="K1034" s="52"/>
      <c r="L1034" s="52"/>
      <c r="M1034" s="52"/>
      <c r="N1034" s="52"/>
      <c r="O1034" s="52"/>
      <c r="P1034" s="52"/>
      <c r="Q1034" s="52"/>
      <c r="R1034" s="52"/>
      <c r="S1034" s="52"/>
      <c r="T1034" s="52"/>
      <c r="U1034" s="52"/>
      <c r="V1034" s="52"/>
      <c r="W1034" s="52"/>
      <c r="X1034" s="52"/>
      <c r="Y1034" s="52"/>
      <c r="Z1034" s="52"/>
      <c r="AA1034" s="52"/>
      <c r="AB1034" s="52"/>
      <c r="AC1034" s="52"/>
      <c r="AD1034" s="52"/>
      <c r="AE1034" s="52"/>
      <c r="AF1034" s="52"/>
      <c r="AG1034" s="52"/>
      <c r="AH1034" s="52"/>
      <c r="AI1034" s="52"/>
      <c r="AJ1034" s="52"/>
      <c r="AK1034" s="52"/>
      <c r="AL1034" s="52"/>
      <c r="AM1034" s="52"/>
      <c r="AN1034" s="52"/>
      <c r="AO1034" s="52"/>
      <c r="AP1034" s="53"/>
      <c r="AQ1034" s="53"/>
    </row>
    <row r="1035" spans="3:43" s="8" customFormat="1" x14ac:dyDescent="0.2">
      <c r="C1035" s="51"/>
      <c r="D1035" s="52"/>
      <c r="E1035" s="52"/>
      <c r="F1035" s="52"/>
      <c r="G1035" s="52"/>
      <c r="H1035" s="52"/>
      <c r="I1035" s="52"/>
      <c r="J1035" s="52"/>
      <c r="K1035" s="52"/>
      <c r="L1035" s="52"/>
      <c r="M1035" s="52"/>
      <c r="N1035" s="52"/>
      <c r="O1035" s="52"/>
      <c r="P1035" s="52"/>
      <c r="Q1035" s="52"/>
      <c r="R1035" s="52"/>
      <c r="S1035" s="52"/>
      <c r="T1035" s="52"/>
      <c r="U1035" s="52"/>
      <c r="V1035" s="52"/>
      <c r="W1035" s="52"/>
      <c r="X1035" s="52"/>
      <c r="Y1035" s="52"/>
      <c r="Z1035" s="52"/>
      <c r="AA1035" s="52"/>
      <c r="AB1035" s="52"/>
      <c r="AC1035" s="52"/>
      <c r="AD1035" s="52"/>
      <c r="AE1035" s="52"/>
      <c r="AF1035" s="52"/>
      <c r="AG1035" s="52"/>
      <c r="AH1035" s="52"/>
      <c r="AI1035" s="52"/>
      <c r="AJ1035" s="52"/>
      <c r="AK1035" s="52"/>
      <c r="AL1035" s="52"/>
      <c r="AM1035" s="52"/>
      <c r="AN1035" s="52"/>
      <c r="AO1035" s="52"/>
      <c r="AP1035" s="53"/>
      <c r="AQ1035" s="53"/>
    </row>
    <row r="1036" spans="3:43" s="8" customFormat="1" x14ac:dyDescent="0.2">
      <c r="C1036" s="51"/>
      <c r="D1036" s="52"/>
      <c r="E1036" s="52"/>
      <c r="F1036" s="52"/>
      <c r="G1036" s="52"/>
      <c r="H1036" s="52"/>
      <c r="I1036" s="52"/>
      <c r="J1036" s="52"/>
      <c r="K1036" s="52"/>
      <c r="L1036" s="52"/>
      <c r="M1036" s="52"/>
      <c r="N1036" s="52"/>
      <c r="O1036" s="52"/>
      <c r="P1036" s="52"/>
      <c r="Q1036" s="52"/>
      <c r="R1036" s="52"/>
      <c r="S1036" s="52"/>
      <c r="T1036" s="52"/>
      <c r="U1036" s="52"/>
      <c r="V1036" s="52"/>
      <c r="W1036" s="52"/>
      <c r="X1036" s="52"/>
      <c r="Y1036" s="52"/>
      <c r="Z1036" s="52"/>
      <c r="AA1036" s="52"/>
      <c r="AB1036" s="52"/>
      <c r="AC1036" s="52"/>
      <c r="AD1036" s="52"/>
      <c r="AE1036" s="52"/>
      <c r="AF1036" s="52"/>
      <c r="AG1036" s="52"/>
      <c r="AH1036" s="52"/>
      <c r="AI1036" s="52"/>
      <c r="AJ1036" s="52"/>
      <c r="AK1036" s="52"/>
      <c r="AL1036" s="52"/>
      <c r="AM1036" s="52"/>
      <c r="AN1036" s="52"/>
      <c r="AO1036" s="52"/>
      <c r="AP1036" s="53"/>
      <c r="AQ1036" s="53"/>
    </row>
    <row r="1037" spans="3:43" s="8" customFormat="1" x14ac:dyDescent="0.2">
      <c r="C1037" s="51"/>
      <c r="D1037" s="52"/>
      <c r="E1037" s="52"/>
      <c r="F1037" s="52"/>
      <c r="G1037" s="52"/>
      <c r="H1037" s="52"/>
      <c r="I1037" s="52"/>
      <c r="J1037" s="52"/>
      <c r="K1037" s="52"/>
      <c r="L1037" s="52"/>
      <c r="M1037" s="52"/>
      <c r="N1037" s="52"/>
      <c r="O1037" s="52"/>
      <c r="P1037" s="52"/>
      <c r="Q1037" s="52"/>
      <c r="R1037" s="52"/>
      <c r="S1037" s="52"/>
      <c r="T1037" s="52"/>
      <c r="U1037" s="52"/>
      <c r="V1037" s="52"/>
      <c r="W1037" s="52"/>
      <c r="X1037" s="52"/>
      <c r="Y1037" s="52"/>
      <c r="Z1037" s="52"/>
      <c r="AA1037" s="52"/>
      <c r="AB1037" s="52"/>
      <c r="AC1037" s="52"/>
      <c r="AD1037" s="52"/>
      <c r="AE1037" s="52"/>
      <c r="AF1037" s="52"/>
      <c r="AG1037" s="52"/>
      <c r="AH1037" s="52"/>
      <c r="AI1037" s="52"/>
      <c r="AJ1037" s="52"/>
      <c r="AK1037" s="52"/>
      <c r="AL1037" s="52"/>
      <c r="AM1037" s="52"/>
      <c r="AN1037" s="52"/>
      <c r="AO1037" s="52"/>
      <c r="AP1037" s="53"/>
      <c r="AQ1037" s="53"/>
    </row>
    <row r="1038" spans="3:43" s="8" customFormat="1" x14ac:dyDescent="0.2">
      <c r="C1038" s="51"/>
      <c r="D1038" s="52"/>
      <c r="E1038" s="52"/>
      <c r="F1038" s="52"/>
      <c r="G1038" s="52"/>
      <c r="H1038" s="52"/>
      <c r="I1038" s="52"/>
      <c r="J1038" s="52"/>
      <c r="K1038" s="52"/>
      <c r="L1038" s="52"/>
      <c r="M1038" s="52"/>
      <c r="N1038" s="52"/>
      <c r="O1038" s="52"/>
      <c r="P1038" s="52"/>
      <c r="Q1038" s="52"/>
      <c r="R1038" s="52"/>
      <c r="S1038" s="52"/>
      <c r="T1038" s="52"/>
      <c r="U1038" s="52"/>
      <c r="V1038" s="52"/>
      <c r="W1038" s="52"/>
      <c r="X1038" s="52"/>
      <c r="Y1038" s="52"/>
      <c r="Z1038" s="52"/>
      <c r="AA1038" s="52"/>
      <c r="AB1038" s="52"/>
      <c r="AC1038" s="52"/>
      <c r="AD1038" s="52"/>
      <c r="AE1038" s="52"/>
      <c r="AF1038" s="52"/>
      <c r="AG1038" s="52"/>
      <c r="AH1038" s="52"/>
      <c r="AI1038" s="52"/>
      <c r="AJ1038" s="52"/>
      <c r="AK1038" s="52"/>
      <c r="AL1038" s="52"/>
      <c r="AM1038" s="52"/>
      <c r="AN1038" s="52"/>
      <c r="AO1038" s="52"/>
      <c r="AP1038" s="53"/>
      <c r="AQ1038" s="53"/>
    </row>
    <row r="1039" spans="3:43" s="8" customFormat="1" x14ac:dyDescent="0.2">
      <c r="C1039" s="51"/>
      <c r="D1039" s="52"/>
      <c r="E1039" s="52"/>
      <c r="F1039" s="52"/>
      <c r="G1039" s="52"/>
      <c r="H1039" s="52"/>
      <c r="I1039" s="52"/>
      <c r="J1039" s="52"/>
      <c r="K1039" s="52"/>
      <c r="L1039" s="52"/>
      <c r="M1039" s="52"/>
      <c r="N1039" s="52"/>
      <c r="O1039" s="52"/>
      <c r="P1039" s="52"/>
      <c r="Q1039" s="52"/>
      <c r="R1039" s="52"/>
      <c r="S1039" s="52"/>
      <c r="T1039" s="52"/>
      <c r="U1039" s="52"/>
      <c r="V1039" s="52"/>
      <c r="W1039" s="52"/>
      <c r="X1039" s="52"/>
      <c r="Y1039" s="52"/>
      <c r="Z1039" s="52"/>
      <c r="AA1039" s="52"/>
      <c r="AB1039" s="52"/>
      <c r="AC1039" s="52"/>
      <c r="AD1039" s="52"/>
      <c r="AE1039" s="52"/>
      <c r="AF1039" s="52"/>
      <c r="AG1039" s="52"/>
      <c r="AH1039" s="52"/>
      <c r="AI1039" s="52"/>
      <c r="AJ1039" s="52"/>
      <c r="AK1039" s="52"/>
      <c r="AL1039" s="52"/>
      <c r="AM1039" s="52"/>
      <c r="AN1039" s="52"/>
      <c r="AO1039" s="52"/>
      <c r="AP1039" s="53"/>
      <c r="AQ1039" s="53"/>
    </row>
    <row r="1040" spans="3:43" s="8" customFormat="1" x14ac:dyDescent="0.2">
      <c r="C1040" s="51"/>
      <c r="D1040" s="52"/>
      <c r="E1040" s="52"/>
      <c r="F1040" s="52"/>
      <c r="G1040" s="52"/>
      <c r="H1040" s="52"/>
      <c r="I1040" s="52"/>
      <c r="J1040" s="52"/>
      <c r="K1040" s="52"/>
      <c r="L1040" s="52"/>
      <c r="M1040" s="52"/>
      <c r="N1040" s="52"/>
      <c r="O1040" s="52"/>
      <c r="P1040" s="52"/>
      <c r="Q1040" s="52"/>
      <c r="R1040" s="52"/>
      <c r="S1040" s="52"/>
      <c r="T1040" s="52"/>
      <c r="U1040" s="52"/>
      <c r="V1040" s="52"/>
      <c r="W1040" s="52"/>
      <c r="X1040" s="52"/>
      <c r="Y1040" s="52"/>
      <c r="Z1040" s="52"/>
      <c r="AA1040" s="52"/>
      <c r="AB1040" s="52"/>
      <c r="AC1040" s="52"/>
      <c r="AD1040" s="52"/>
      <c r="AE1040" s="52"/>
      <c r="AF1040" s="52"/>
      <c r="AG1040" s="52"/>
      <c r="AH1040" s="52"/>
      <c r="AI1040" s="52"/>
      <c r="AJ1040" s="52"/>
      <c r="AK1040" s="52"/>
      <c r="AL1040" s="52"/>
      <c r="AM1040" s="52"/>
      <c r="AN1040" s="52"/>
      <c r="AO1040" s="52"/>
      <c r="AP1040" s="53"/>
      <c r="AQ1040" s="53"/>
    </row>
    <row r="1041" spans="3:43" s="8" customFormat="1" x14ac:dyDescent="0.2">
      <c r="C1041" s="51"/>
      <c r="D1041" s="52"/>
      <c r="E1041" s="52"/>
      <c r="F1041" s="52"/>
      <c r="G1041" s="52"/>
      <c r="H1041" s="52"/>
      <c r="I1041" s="52"/>
      <c r="J1041" s="52"/>
      <c r="K1041" s="52"/>
      <c r="L1041" s="52"/>
      <c r="M1041" s="52"/>
      <c r="N1041" s="52"/>
      <c r="O1041" s="52"/>
      <c r="P1041" s="52"/>
      <c r="Q1041" s="52"/>
      <c r="R1041" s="52"/>
      <c r="S1041" s="52"/>
      <c r="T1041" s="52"/>
      <c r="U1041" s="52"/>
      <c r="V1041" s="52"/>
      <c r="W1041" s="52"/>
      <c r="X1041" s="52"/>
      <c r="Y1041" s="52"/>
      <c r="Z1041" s="52"/>
      <c r="AA1041" s="52"/>
      <c r="AB1041" s="52"/>
      <c r="AC1041" s="52"/>
      <c r="AD1041" s="52"/>
      <c r="AE1041" s="52"/>
      <c r="AF1041" s="52"/>
      <c r="AG1041" s="52"/>
      <c r="AH1041" s="52"/>
      <c r="AI1041" s="52"/>
      <c r="AJ1041" s="52"/>
      <c r="AK1041" s="52"/>
      <c r="AL1041" s="52"/>
      <c r="AM1041" s="52"/>
      <c r="AN1041" s="52"/>
      <c r="AO1041" s="52"/>
      <c r="AP1041" s="53"/>
      <c r="AQ1041" s="53"/>
    </row>
    <row r="1042" spans="3:43" s="8" customFormat="1" x14ac:dyDescent="0.2">
      <c r="C1042" s="51"/>
      <c r="D1042" s="52"/>
      <c r="E1042" s="52"/>
      <c r="F1042" s="52"/>
      <c r="G1042" s="52"/>
      <c r="H1042" s="52"/>
      <c r="I1042" s="52"/>
      <c r="J1042" s="52"/>
      <c r="K1042" s="52"/>
      <c r="L1042" s="52"/>
      <c r="M1042" s="52"/>
      <c r="N1042" s="52"/>
      <c r="O1042" s="52"/>
      <c r="P1042" s="52"/>
      <c r="Q1042" s="52"/>
      <c r="R1042" s="52"/>
      <c r="S1042" s="52"/>
      <c r="T1042" s="52"/>
      <c r="U1042" s="52"/>
      <c r="V1042" s="52"/>
      <c r="W1042" s="52"/>
      <c r="X1042" s="52"/>
      <c r="Y1042" s="52"/>
      <c r="Z1042" s="52"/>
      <c r="AA1042" s="52"/>
      <c r="AB1042" s="52"/>
      <c r="AC1042" s="52"/>
      <c r="AD1042" s="52"/>
      <c r="AE1042" s="52"/>
      <c r="AF1042" s="52"/>
      <c r="AG1042" s="52"/>
      <c r="AH1042" s="52"/>
      <c r="AI1042" s="52"/>
      <c r="AJ1042" s="52"/>
      <c r="AK1042" s="52"/>
      <c r="AL1042" s="52"/>
      <c r="AM1042" s="52"/>
      <c r="AN1042" s="52"/>
      <c r="AO1042" s="52"/>
      <c r="AP1042" s="53"/>
      <c r="AQ1042" s="53"/>
    </row>
    <row r="1043" spans="3:43" s="8" customFormat="1" x14ac:dyDescent="0.2">
      <c r="C1043" s="51"/>
      <c r="D1043" s="52"/>
      <c r="E1043" s="52"/>
      <c r="F1043" s="52"/>
      <c r="G1043" s="52"/>
      <c r="H1043" s="52"/>
      <c r="I1043" s="52"/>
      <c r="J1043" s="52"/>
      <c r="K1043" s="52"/>
      <c r="L1043" s="52"/>
      <c r="M1043" s="52"/>
      <c r="N1043" s="52"/>
      <c r="O1043" s="52"/>
      <c r="P1043" s="52"/>
      <c r="Q1043" s="52"/>
      <c r="R1043" s="52"/>
      <c r="S1043" s="52"/>
      <c r="T1043" s="52"/>
      <c r="U1043" s="52"/>
      <c r="V1043" s="52"/>
      <c r="W1043" s="52"/>
      <c r="X1043" s="52"/>
      <c r="Y1043" s="52"/>
      <c r="Z1043" s="52"/>
      <c r="AA1043" s="52"/>
      <c r="AB1043" s="52"/>
      <c r="AC1043" s="52"/>
      <c r="AD1043" s="52"/>
      <c r="AE1043" s="52"/>
      <c r="AF1043" s="52"/>
      <c r="AG1043" s="52"/>
      <c r="AH1043" s="52"/>
      <c r="AI1043" s="52"/>
      <c r="AJ1043" s="52"/>
      <c r="AK1043" s="52"/>
      <c r="AL1043" s="52"/>
      <c r="AM1043" s="52"/>
      <c r="AN1043" s="52"/>
      <c r="AO1043" s="52"/>
      <c r="AP1043" s="53"/>
      <c r="AQ1043" s="53"/>
    </row>
    <row r="1044" spans="3:43" s="8" customFormat="1" x14ac:dyDescent="0.2">
      <c r="C1044" s="51"/>
      <c r="D1044" s="52"/>
      <c r="E1044" s="52"/>
      <c r="F1044" s="52"/>
      <c r="G1044" s="52"/>
      <c r="H1044" s="52"/>
      <c r="I1044" s="52"/>
      <c r="J1044" s="52"/>
      <c r="K1044" s="52"/>
      <c r="L1044" s="52"/>
      <c r="M1044" s="52"/>
      <c r="N1044" s="52"/>
      <c r="O1044" s="52"/>
      <c r="P1044" s="52"/>
      <c r="Q1044" s="52"/>
      <c r="R1044" s="52"/>
      <c r="S1044" s="52"/>
      <c r="T1044" s="52"/>
      <c r="U1044" s="52"/>
      <c r="V1044" s="52"/>
      <c r="W1044" s="52"/>
      <c r="X1044" s="52"/>
      <c r="Y1044" s="52"/>
      <c r="Z1044" s="52"/>
      <c r="AA1044" s="52"/>
      <c r="AB1044" s="52"/>
      <c r="AC1044" s="52"/>
      <c r="AD1044" s="52"/>
      <c r="AE1044" s="52"/>
      <c r="AF1044" s="52"/>
      <c r="AG1044" s="52"/>
      <c r="AH1044" s="52"/>
      <c r="AI1044" s="52"/>
      <c r="AJ1044" s="52"/>
      <c r="AK1044" s="52"/>
      <c r="AL1044" s="52"/>
      <c r="AM1044" s="52"/>
      <c r="AN1044" s="52"/>
      <c r="AO1044" s="52"/>
      <c r="AP1044" s="53"/>
      <c r="AQ1044" s="53"/>
    </row>
    <row r="1045" spans="3:43" s="8" customFormat="1" x14ac:dyDescent="0.2">
      <c r="C1045" s="51"/>
      <c r="D1045" s="52"/>
      <c r="E1045" s="52"/>
      <c r="F1045" s="52"/>
      <c r="G1045" s="52"/>
      <c r="H1045" s="52"/>
      <c r="I1045" s="52"/>
      <c r="J1045" s="52"/>
      <c r="K1045" s="52"/>
      <c r="L1045" s="52"/>
      <c r="M1045" s="52"/>
      <c r="N1045" s="52"/>
      <c r="O1045" s="52"/>
      <c r="P1045" s="52"/>
      <c r="Q1045" s="52"/>
      <c r="R1045" s="52"/>
      <c r="S1045" s="52"/>
      <c r="T1045" s="52"/>
      <c r="U1045" s="52"/>
      <c r="V1045" s="52"/>
      <c r="W1045" s="52"/>
      <c r="X1045" s="52"/>
      <c r="Y1045" s="52"/>
      <c r="Z1045" s="52"/>
      <c r="AA1045" s="52"/>
      <c r="AB1045" s="52"/>
      <c r="AC1045" s="52"/>
      <c r="AD1045" s="52"/>
      <c r="AE1045" s="52"/>
      <c r="AF1045" s="52"/>
      <c r="AG1045" s="52"/>
      <c r="AH1045" s="52"/>
      <c r="AI1045" s="52"/>
      <c r="AJ1045" s="52"/>
      <c r="AK1045" s="52"/>
      <c r="AL1045" s="52"/>
      <c r="AM1045" s="52"/>
      <c r="AN1045" s="52"/>
      <c r="AO1045" s="52"/>
      <c r="AP1045" s="53"/>
      <c r="AQ1045" s="53"/>
    </row>
    <row r="1046" spans="3:43" s="8" customFormat="1" x14ac:dyDescent="0.2">
      <c r="C1046" s="51"/>
      <c r="D1046" s="52"/>
      <c r="E1046" s="52"/>
      <c r="F1046" s="52"/>
      <c r="G1046" s="52"/>
      <c r="H1046" s="52"/>
      <c r="I1046" s="52"/>
      <c r="J1046" s="52"/>
      <c r="K1046" s="52"/>
      <c r="L1046" s="52"/>
      <c r="M1046" s="52"/>
      <c r="N1046" s="52"/>
      <c r="O1046" s="52"/>
      <c r="P1046" s="52"/>
      <c r="Q1046" s="52"/>
      <c r="R1046" s="52"/>
      <c r="S1046" s="52"/>
      <c r="T1046" s="52"/>
      <c r="U1046" s="52"/>
      <c r="V1046" s="52"/>
      <c r="W1046" s="52"/>
      <c r="X1046" s="52"/>
      <c r="Y1046" s="52"/>
      <c r="Z1046" s="52"/>
      <c r="AA1046" s="52"/>
      <c r="AB1046" s="52"/>
      <c r="AC1046" s="52"/>
      <c r="AD1046" s="52"/>
      <c r="AE1046" s="52"/>
      <c r="AF1046" s="52"/>
      <c r="AG1046" s="52"/>
      <c r="AH1046" s="52"/>
      <c r="AI1046" s="52"/>
      <c r="AJ1046" s="52"/>
      <c r="AK1046" s="52"/>
      <c r="AL1046" s="52"/>
      <c r="AM1046" s="52"/>
      <c r="AN1046" s="52"/>
      <c r="AO1046" s="52"/>
      <c r="AP1046" s="53"/>
      <c r="AQ1046" s="53"/>
    </row>
    <row r="1047" spans="3:43" s="8" customFormat="1" x14ac:dyDescent="0.2">
      <c r="C1047" s="51"/>
      <c r="D1047" s="52"/>
      <c r="E1047" s="52"/>
      <c r="F1047" s="52"/>
      <c r="G1047" s="52"/>
      <c r="H1047" s="52"/>
      <c r="I1047" s="52"/>
      <c r="J1047" s="52"/>
      <c r="K1047" s="52"/>
      <c r="L1047" s="52"/>
      <c r="M1047" s="52"/>
      <c r="N1047" s="52"/>
      <c r="O1047" s="52"/>
      <c r="P1047" s="52"/>
      <c r="Q1047" s="52"/>
      <c r="R1047" s="52"/>
      <c r="S1047" s="52"/>
      <c r="T1047" s="52"/>
      <c r="U1047" s="52"/>
      <c r="V1047" s="52"/>
      <c r="W1047" s="52"/>
      <c r="X1047" s="52"/>
      <c r="Y1047" s="52"/>
      <c r="Z1047" s="52"/>
      <c r="AA1047" s="52"/>
      <c r="AB1047" s="52"/>
      <c r="AC1047" s="52"/>
      <c r="AD1047" s="52"/>
      <c r="AE1047" s="52"/>
      <c r="AF1047" s="52"/>
      <c r="AG1047" s="52"/>
      <c r="AH1047" s="52"/>
      <c r="AI1047" s="52"/>
      <c r="AJ1047" s="52"/>
      <c r="AK1047" s="52"/>
      <c r="AL1047" s="52"/>
      <c r="AM1047" s="52"/>
      <c r="AN1047" s="52"/>
      <c r="AO1047" s="52"/>
      <c r="AP1047" s="53"/>
      <c r="AQ1047" s="53"/>
    </row>
    <row r="1048" spans="3:43" s="8" customFormat="1" x14ac:dyDescent="0.2">
      <c r="C1048" s="51"/>
      <c r="D1048" s="52"/>
      <c r="E1048" s="52"/>
      <c r="F1048" s="52"/>
      <c r="G1048" s="52"/>
      <c r="H1048" s="52"/>
      <c r="I1048" s="52"/>
      <c r="J1048" s="52"/>
      <c r="K1048" s="52"/>
      <c r="L1048" s="52"/>
      <c r="M1048" s="52"/>
      <c r="N1048" s="52"/>
      <c r="O1048" s="52"/>
      <c r="P1048" s="52"/>
      <c r="Q1048" s="52"/>
      <c r="R1048" s="52"/>
      <c r="S1048" s="52"/>
      <c r="T1048" s="52"/>
      <c r="U1048" s="52"/>
      <c r="V1048" s="52"/>
      <c r="W1048" s="52"/>
      <c r="X1048" s="52"/>
      <c r="Y1048" s="52"/>
      <c r="Z1048" s="52"/>
      <c r="AA1048" s="52"/>
      <c r="AB1048" s="52"/>
      <c r="AC1048" s="52"/>
      <c r="AD1048" s="52"/>
      <c r="AE1048" s="52"/>
      <c r="AF1048" s="52"/>
      <c r="AG1048" s="52"/>
      <c r="AH1048" s="52"/>
      <c r="AI1048" s="52"/>
      <c r="AJ1048" s="52"/>
      <c r="AK1048" s="52"/>
      <c r="AL1048" s="52"/>
      <c r="AM1048" s="52"/>
      <c r="AN1048" s="52"/>
      <c r="AO1048" s="52"/>
      <c r="AP1048" s="53"/>
      <c r="AQ1048" s="53"/>
    </row>
    <row r="1049" spans="3:43" s="8" customFormat="1" x14ac:dyDescent="0.2">
      <c r="C1049" s="51"/>
      <c r="D1049" s="52"/>
      <c r="E1049" s="52"/>
      <c r="F1049" s="52"/>
      <c r="G1049" s="52"/>
      <c r="H1049" s="52"/>
      <c r="I1049" s="52"/>
      <c r="J1049" s="52"/>
      <c r="K1049" s="52"/>
      <c r="L1049" s="52"/>
      <c r="M1049" s="52"/>
      <c r="N1049" s="52"/>
      <c r="O1049" s="52"/>
      <c r="P1049" s="52"/>
      <c r="Q1049" s="52"/>
      <c r="R1049" s="52"/>
      <c r="S1049" s="52"/>
      <c r="T1049" s="52"/>
      <c r="U1049" s="52"/>
      <c r="V1049" s="52"/>
      <c r="W1049" s="52"/>
      <c r="X1049" s="52"/>
      <c r="Y1049" s="52"/>
      <c r="Z1049" s="52"/>
      <c r="AA1049" s="52"/>
      <c r="AB1049" s="52"/>
      <c r="AC1049" s="52"/>
      <c r="AD1049" s="52"/>
      <c r="AE1049" s="52"/>
      <c r="AF1049" s="52"/>
      <c r="AG1049" s="52"/>
      <c r="AH1049" s="52"/>
      <c r="AI1049" s="52"/>
      <c r="AJ1049" s="52"/>
      <c r="AK1049" s="52"/>
      <c r="AL1049" s="52"/>
      <c r="AM1049" s="52"/>
      <c r="AN1049" s="52"/>
      <c r="AO1049" s="52"/>
      <c r="AP1049" s="53"/>
      <c r="AQ1049" s="53"/>
    </row>
    <row r="1050" spans="3:43" s="8" customFormat="1" x14ac:dyDescent="0.2">
      <c r="C1050" s="51"/>
      <c r="D1050" s="52"/>
      <c r="E1050" s="52"/>
      <c r="F1050" s="52"/>
      <c r="G1050" s="52"/>
      <c r="H1050" s="52"/>
      <c r="I1050" s="52"/>
      <c r="J1050" s="52"/>
      <c r="K1050" s="52"/>
      <c r="L1050" s="52"/>
      <c r="M1050" s="52"/>
      <c r="N1050" s="52"/>
      <c r="O1050" s="52"/>
      <c r="P1050" s="52"/>
      <c r="Q1050" s="52"/>
      <c r="R1050" s="52"/>
      <c r="S1050" s="52"/>
      <c r="T1050" s="52"/>
      <c r="U1050" s="52"/>
      <c r="V1050" s="52"/>
      <c r="W1050" s="52"/>
      <c r="X1050" s="52"/>
      <c r="Y1050" s="52"/>
      <c r="Z1050" s="52"/>
      <c r="AA1050" s="52"/>
      <c r="AB1050" s="52"/>
      <c r="AC1050" s="52"/>
      <c r="AD1050" s="52"/>
      <c r="AE1050" s="52"/>
      <c r="AF1050" s="52"/>
      <c r="AG1050" s="52"/>
      <c r="AH1050" s="52"/>
      <c r="AI1050" s="52"/>
      <c r="AJ1050" s="52"/>
      <c r="AK1050" s="52"/>
      <c r="AL1050" s="52"/>
      <c r="AM1050" s="52"/>
      <c r="AN1050" s="52"/>
      <c r="AO1050" s="52"/>
      <c r="AP1050" s="53"/>
      <c r="AQ1050" s="53"/>
    </row>
    <row r="1051" spans="3:43" s="8" customFormat="1" x14ac:dyDescent="0.2">
      <c r="C1051" s="51"/>
      <c r="D1051" s="52"/>
      <c r="E1051" s="52"/>
      <c r="F1051" s="52"/>
      <c r="G1051" s="52"/>
      <c r="H1051" s="52"/>
      <c r="I1051" s="52"/>
      <c r="J1051" s="52"/>
      <c r="K1051" s="52"/>
      <c r="L1051" s="52"/>
      <c r="M1051" s="52"/>
      <c r="N1051" s="52"/>
      <c r="O1051" s="52"/>
      <c r="P1051" s="52"/>
      <c r="Q1051" s="52"/>
      <c r="R1051" s="52"/>
      <c r="S1051" s="52"/>
      <c r="T1051" s="52"/>
      <c r="U1051" s="52"/>
      <c r="V1051" s="52"/>
      <c r="W1051" s="52"/>
      <c r="X1051" s="52"/>
      <c r="Y1051" s="52"/>
      <c r="Z1051" s="52"/>
      <c r="AA1051" s="52"/>
      <c r="AB1051" s="52"/>
      <c r="AC1051" s="52"/>
      <c r="AD1051" s="52"/>
      <c r="AE1051" s="52"/>
      <c r="AF1051" s="52"/>
      <c r="AG1051" s="52"/>
      <c r="AH1051" s="52"/>
      <c r="AI1051" s="52"/>
      <c r="AJ1051" s="52"/>
      <c r="AK1051" s="52"/>
      <c r="AL1051" s="52"/>
      <c r="AM1051" s="52"/>
      <c r="AN1051" s="52"/>
      <c r="AO1051" s="52"/>
      <c r="AP1051" s="53"/>
      <c r="AQ1051" s="53"/>
    </row>
    <row r="1052" spans="3:43" s="8" customFormat="1" x14ac:dyDescent="0.2">
      <c r="C1052" s="51"/>
      <c r="D1052" s="52"/>
      <c r="E1052" s="52"/>
      <c r="F1052" s="52"/>
      <c r="G1052" s="52"/>
      <c r="H1052" s="52"/>
      <c r="I1052" s="52"/>
      <c r="J1052" s="52"/>
      <c r="K1052" s="52"/>
      <c r="L1052" s="52"/>
      <c r="M1052" s="52"/>
      <c r="N1052" s="52"/>
      <c r="O1052" s="52"/>
      <c r="P1052" s="52"/>
      <c r="Q1052" s="52"/>
      <c r="R1052" s="52"/>
      <c r="S1052" s="52"/>
      <c r="T1052" s="52"/>
      <c r="U1052" s="52"/>
      <c r="V1052" s="52"/>
      <c r="W1052" s="52"/>
      <c r="X1052" s="52"/>
      <c r="Y1052" s="52"/>
      <c r="Z1052" s="52"/>
      <c r="AA1052" s="52"/>
      <c r="AB1052" s="52"/>
      <c r="AC1052" s="52"/>
      <c r="AD1052" s="52"/>
      <c r="AE1052" s="52"/>
      <c r="AF1052" s="52"/>
      <c r="AG1052" s="52"/>
      <c r="AH1052" s="52"/>
      <c r="AI1052" s="52"/>
      <c r="AJ1052" s="52"/>
      <c r="AK1052" s="52"/>
      <c r="AL1052" s="52"/>
      <c r="AM1052" s="52"/>
      <c r="AN1052" s="52"/>
      <c r="AO1052" s="52"/>
      <c r="AP1052" s="53"/>
      <c r="AQ1052" s="53"/>
    </row>
    <row r="1053" spans="3:43" s="8" customFormat="1" x14ac:dyDescent="0.2">
      <c r="C1053" s="51"/>
      <c r="D1053" s="52"/>
      <c r="E1053" s="52"/>
      <c r="F1053" s="52"/>
      <c r="G1053" s="52"/>
      <c r="H1053" s="52"/>
      <c r="I1053" s="52"/>
      <c r="J1053" s="52"/>
      <c r="K1053" s="52"/>
      <c r="L1053" s="52"/>
      <c r="M1053" s="52"/>
      <c r="N1053" s="52"/>
      <c r="O1053" s="52"/>
      <c r="P1053" s="52"/>
      <c r="Q1053" s="52"/>
      <c r="R1053" s="52"/>
      <c r="S1053" s="52"/>
      <c r="T1053" s="52"/>
      <c r="U1053" s="52"/>
      <c r="V1053" s="52"/>
      <c r="W1053" s="52"/>
      <c r="X1053" s="52"/>
      <c r="Y1053" s="52"/>
      <c r="Z1053" s="52"/>
      <c r="AA1053" s="52"/>
      <c r="AB1053" s="52"/>
      <c r="AC1053" s="52"/>
      <c r="AD1053" s="52"/>
      <c r="AE1053" s="52"/>
      <c r="AF1053" s="52"/>
      <c r="AG1053" s="52"/>
      <c r="AH1053" s="52"/>
      <c r="AI1053" s="52"/>
      <c r="AJ1053" s="52"/>
      <c r="AK1053" s="52"/>
      <c r="AL1053" s="52"/>
      <c r="AM1053" s="52"/>
      <c r="AN1053" s="52"/>
      <c r="AO1053" s="52"/>
      <c r="AP1053" s="53"/>
      <c r="AQ1053" s="53"/>
    </row>
    <row r="1054" spans="3:43" s="8" customFormat="1" x14ac:dyDescent="0.2">
      <c r="C1054" s="51"/>
      <c r="D1054" s="52"/>
      <c r="E1054" s="52"/>
      <c r="F1054" s="52"/>
      <c r="G1054" s="52"/>
      <c r="H1054" s="52"/>
      <c r="I1054" s="52"/>
      <c r="J1054" s="52"/>
      <c r="K1054" s="52"/>
      <c r="L1054" s="52"/>
      <c r="M1054" s="52"/>
      <c r="N1054" s="52"/>
      <c r="O1054" s="52"/>
      <c r="P1054" s="52"/>
      <c r="Q1054" s="52"/>
      <c r="R1054" s="52"/>
      <c r="S1054" s="52"/>
      <c r="T1054" s="52"/>
      <c r="U1054" s="52"/>
      <c r="V1054" s="52"/>
      <c r="W1054" s="52"/>
      <c r="X1054" s="52"/>
      <c r="Y1054" s="52"/>
      <c r="Z1054" s="52"/>
      <c r="AA1054" s="52"/>
      <c r="AB1054" s="52"/>
      <c r="AC1054" s="52"/>
      <c r="AD1054" s="52"/>
      <c r="AE1054" s="52"/>
      <c r="AF1054" s="52"/>
      <c r="AG1054" s="52"/>
      <c r="AH1054" s="52"/>
      <c r="AI1054" s="52"/>
      <c r="AJ1054" s="52"/>
      <c r="AK1054" s="52"/>
      <c r="AL1054" s="52"/>
      <c r="AM1054" s="52"/>
      <c r="AN1054" s="52"/>
      <c r="AO1054" s="52"/>
      <c r="AP1054" s="53"/>
      <c r="AQ1054" s="53"/>
    </row>
    <row r="1055" spans="3:43" s="8" customFormat="1" x14ac:dyDescent="0.2">
      <c r="C1055" s="51"/>
      <c r="D1055" s="52"/>
      <c r="E1055" s="52"/>
      <c r="F1055" s="52"/>
      <c r="G1055" s="52"/>
      <c r="H1055" s="52"/>
      <c r="I1055" s="52"/>
      <c r="J1055" s="52"/>
      <c r="K1055" s="52"/>
      <c r="L1055" s="52"/>
      <c r="M1055" s="52"/>
      <c r="N1055" s="52"/>
      <c r="O1055" s="52"/>
      <c r="P1055" s="52"/>
      <c r="Q1055" s="52"/>
      <c r="R1055" s="52"/>
      <c r="S1055" s="52"/>
      <c r="T1055" s="52"/>
      <c r="U1055" s="52"/>
      <c r="V1055" s="52"/>
      <c r="W1055" s="52"/>
      <c r="X1055" s="52"/>
      <c r="Y1055" s="52"/>
      <c r="Z1055" s="52"/>
      <c r="AA1055" s="52"/>
      <c r="AB1055" s="52"/>
      <c r="AC1055" s="52"/>
      <c r="AD1055" s="52"/>
      <c r="AE1055" s="52"/>
      <c r="AF1055" s="52"/>
      <c r="AG1055" s="52"/>
      <c r="AH1055" s="52"/>
      <c r="AI1055" s="52"/>
      <c r="AJ1055" s="52"/>
      <c r="AK1055" s="52"/>
      <c r="AL1055" s="52"/>
      <c r="AM1055" s="52"/>
      <c r="AN1055" s="52"/>
      <c r="AO1055" s="52"/>
      <c r="AP1055" s="53"/>
      <c r="AQ1055" s="53"/>
    </row>
    <row r="1056" spans="3:43" s="8" customFormat="1" x14ac:dyDescent="0.2">
      <c r="C1056" s="51"/>
      <c r="D1056" s="52"/>
      <c r="E1056" s="52"/>
      <c r="F1056" s="52"/>
      <c r="G1056" s="52"/>
      <c r="H1056" s="52"/>
      <c r="I1056" s="52"/>
      <c r="J1056" s="52"/>
      <c r="K1056" s="52"/>
      <c r="L1056" s="52"/>
      <c r="M1056" s="52"/>
      <c r="N1056" s="52"/>
      <c r="O1056" s="52"/>
      <c r="P1056" s="52"/>
      <c r="Q1056" s="52"/>
      <c r="R1056" s="52"/>
      <c r="S1056" s="52"/>
      <c r="T1056" s="52"/>
      <c r="U1056" s="52"/>
      <c r="V1056" s="52"/>
      <c r="W1056" s="52"/>
      <c r="X1056" s="52"/>
      <c r="Y1056" s="52"/>
      <c r="Z1056" s="52"/>
      <c r="AA1056" s="52"/>
      <c r="AB1056" s="52"/>
      <c r="AC1056" s="52"/>
      <c r="AD1056" s="52"/>
      <c r="AE1056" s="52"/>
      <c r="AF1056" s="52"/>
      <c r="AG1056" s="52"/>
      <c r="AH1056" s="52"/>
      <c r="AI1056" s="52"/>
      <c r="AJ1056" s="52"/>
      <c r="AK1056" s="52"/>
      <c r="AL1056" s="52"/>
      <c r="AM1056" s="52"/>
      <c r="AN1056" s="52"/>
      <c r="AO1056" s="52"/>
      <c r="AP1056" s="53"/>
      <c r="AQ1056" s="53"/>
    </row>
    <row r="1057" spans="3:43" s="8" customFormat="1" x14ac:dyDescent="0.2">
      <c r="C1057" s="51"/>
      <c r="D1057" s="52"/>
      <c r="E1057" s="52"/>
      <c r="F1057" s="52"/>
      <c r="G1057" s="52"/>
      <c r="H1057" s="52"/>
      <c r="I1057" s="52"/>
      <c r="J1057" s="52"/>
      <c r="K1057" s="52"/>
      <c r="L1057" s="52"/>
      <c r="M1057" s="52"/>
      <c r="N1057" s="52"/>
      <c r="O1057" s="52"/>
      <c r="P1057" s="52"/>
      <c r="Q1057" s="52"/>
      <c r="R1057" s="52"/>
      <c r="S1057" s="52"/>
      <c r="T1057" s="52"/>
      <c r="U1057" s="52"/>
      <c r="V1057" s="52"/>
      <c r="W1057" s="52"/>
      <c r="X1057" s="52"/>
      <c r="Y1057" s="52"/>
      <c r="Z1057" s="52"/>
      <c r="AA1057" s="52"/>
      <c r="AB1057" s="52"/>
      <c r="AC1057" s="52"/>
      <c r="AD1057" s="52"/>
      <c r="AE1057" s="52"/>
      <c r="AF1057" s="52"/>
      <c r="AG1057" s="52"/>
      <c r="AH1057" s="52"/>
      <c r="AI1057" s="52"/>
      <c r="AJ1057" s="52"/>
      <c r="AK1057" s="52"/>
      <c r="AL1057" s="52"/>
      <c r="AM1057" s="52"/>
      <c r="AN1057" s="52"/>
      <c r="AO1057" s="52"/>
      <c r="AP1057" s="53"/>
      <c r="AQ1057" s="53"/>
    </row>
    <row r="1058" spans="3:43" s="8" customFormat="1" x14ac:dyDescent="0.2">
      <c r="C1058" s="51"/>
      <c r="D1058" s="52"/>
      <c r="E1058" s="52"/>
      <c r="F1058" s="52"/>
      <c r="G1058" s="52"/>
      <c r="H1058" s="52"/>
      <c r="I1058" s="52"/>
      <c r="J1058" s="52"/>
      <c r="K1058" s="52"/>
      <c r="L1058" s="52"/>
      <c r="M1058" s="52"/>
      <c r="N1058" s="52"/>
      <c r="O1058" s="52"/>
      <c r="P1058" s="52"/>
      <c r="Q1058" s="52"/>
      <c r="R1058" s="52"/>
      <c r="S1058" s="52"/>
      <c r="T1058" s="52"/>
      <c r="U1058" s="52"/>
      <c r="V1058" s="52"/>
      <c r="W1058" s="52"/>
      <c r="X1058" s="52"/>
      <c r="Y1058" s="52"/>
      <c r="Z1058" s="52"/>
      <c r="AA1058" s="52"/>
      <c r="AB1058" s="52"/>
      <c r="AC1058" s="52"/>
      <c r="AD1058" s="52"/>
      <c r="AE1058" s="52"/>
      <c r="AF1058" s="52"/>
      <c r="AG1058" s="52"/>
      <c r="AH1058" s="52"/>
      <c r="AI1058" s="52"/>
      <c r="AJ1058" s="52"/>
      <c r="AK1058" s="52"/>
      <c r="AL1058" s="52"/>
      <c r="AM1058" s="52"/>
      <c r="AN1058" s="52"/>
      <c r="AO1058" s="52"/>
      <c r="AP1058" s="53"/>
      <c r="AQ1058" s="53"/>
    </row>
    <row r="1059" spans="3:43" s="8" customFormat="1" x14ac:dyDescent="0.2">
      <c r="C1059" s="51"/>
      <c r="D1059" s="52"/>
      <c r="E1059" s="52"/>
      <c r="F1059" s="52"/>
      <c r="G1059" s="52"/>
      <c r="H1059" s="52"/>
      <c r="I1059" s="52"/>
      <c r="J1059" s="52"/>
      <c r="K1059" s="52"/>
      <c r="L1059" s="52"/>
      <c r="M1059" s="52"/>
      <c r="N1059" s="52"/>
      <c r="O1059" s="52"/>
      <c r="P1059" s="52"/>
      <c r="Q1059" s="52"/>
      <c r="R1059" s="52"/>
      <c r="S1059" s="52"/>
      <c r="T1059" s="52"/>
      <c r="U1059" s="52"/>
      <c r="V1059" s="52"/>
      <c r="W1059" s="52"/>
      <c r="X1059" s="52"/>
      <c r="Y1059" s="52"/>
      <c r="Z1059" s="52"/>
      <c r="AA1059" s="52"/>
      <c r="AB1059" s="52"/>
      <c r="AC1059" s="52"/>
      <c r="AD1059" s="52"/>
      <c r="AE1059" s="52"/>
      <c r="AF1059" s="52"/>
      <c r="AG1059" s="52"/>
      <c r="AH1059" s="52"/>
      <c r="AI1059" s="52"/>
      <c r="AJ1059" s="52"/>
      <c r="AK1059" s="52"/>
      <c r="AL1059" s="52"/>
      <c r="AM1059" s="52"/>
      <c r="AN1059" s="52"/>
      <c r="AO1059" s="52"/>
      <c r="AP1059" s="53"/>
      <c r="AQ1059" s="53"/>
    </row>
    <row r="1060" spans="3:43" s="8" customFormat="1" x14ac:dyDescent="0.2">
      <c r="C1060" s="51"/>
      <c r="D1060" s="52"/>
      <c r="E1060" s="52"/>
      <c r="F1060" s="52"/>
      <c r="G1060" s="52"/>
      <c r="H1060" s="52"/>
      <c r="I1060" s="52"/>
      <c r="J1060" s="52"/>
      <c r="K1060" s="52"/>
      <c r="L1060" s="52"/>
      <c r="M1060" s="52"/>
      <c r="N1060" s="52"/>
      <c r="O1060" s="52"/>
      <c r="P1060" s="52"/>
      <c r="Q1060" s="52"/>
      <c r="R1060" s="52"/>
      <c r="S1060" s="52"/>
      <c r="T1060" s="52"/>
      <c r="U1060" s="52"/>
      <c r="V1060" s="52"/>
      <c r="W1060" s="52"/>
      <c r="X1060" s="52"/>
      <c r="Y1060" s="52"/>
      <c r="Z1060" s="52"/>
      <c r="AA1060" s="52"/>
      <c r="AB1060" s="52"/>
      <c r="AC1060" s="52"/>
      <c r="AD1060" s="52"/>
      <c r="AE1060" s="52"/>
      <c r="AF1060" s="52"/>
      <c r="AG1060" s="52"/>
      <c r="AH1060" s="52"/>
      <c r="AI1060" s="52"/>
      <c r="AJ1060" s="52"/>
      <c r="AK1060" s="52"/>
      <c r="AL1060" s="52"/>
      <c r="AM1060" s="52"/>
      <c r="AN1060" s="52"/>
      <c r="AO1060" s="52"/>
      <c r="AP1060" s="53"/>
      <c r="AQ1060" s="53"/>
    </row>
    <row r="1061" spans="3:43" s="8" customFormat="1" x14ac:dyDescent="0.2">
      <c r="C1061" s="51"/>
      <c r="D1061" s="52"/>
      <c r="E1061" s="52"/>
      <c r="F1061" s="52"/>
      <c r="G1061" s="52"/>
      <c r="H1061" s="52"/>
      <c r="I1061" s="52"/>
      <c r="J1061" s="52"/>
      <c r="K1061" s="52"/>
      <c r="L1061" s="52"/>
      <c r="M1061" s="52"/>
      <c r="N1061" s="52"/>
      <c r="O1061" s="52"/>
      <c r="P1061" s="52"/>
      <c r="Q1061" s="52"/>
      <c r="R1061" s="52"/>
      <c r="S1061" s="52"/>
      <c r="T1061" s="52"/>
      <c r="U1061" s="52"/>
      <c r="V1061" s="52"/>
      <c r="W1061" s="52"/>
      <c r="X1061" s="52"/>
      <c r="Y1061" s="52"/>
      <c r="Z1061" s="52"/>
      <c r="AA1061" s="52"/>
      <c r="AB1061" s="52"/>
      <c r="AC1061" s="52"/>
      <c r="AD1061" s="52"/>
      <c r="AE1061" s="52"/>
      <c r="AF1061" s="52"/>
      <c r="AG1061" s="52"/>
      <c r="AH1061" s="52"/>
      <c r="AI1061" s="52"/>
      <c r="AJ1061" s="52"/>
      <c r="AK1061" s="52"/>
      <c r="AL1061" s="52"/>
      <c r="AM1061" s="52"/>
      <c r="AN1061" s="52"/>
      <c r="AO1061" s="52"/>
      <c r="AP1061" s="53"/>
      <c r="AQ1061" s="53"/>
    </row>
    <row r="1062" spans="3:43" s="8" customFormat="1" x14ac:dyDescent="0.2">
      <c r="C1062" s="51"/>
      <c r="D1062" s="52"/>
      <c r="E1062" s="52"/>
      <c r="F1062" s="52"/>
      <c r="G1062" s="52"/>
      <c r="H1062" s="52"/>
      <c r="I1062" s="52"/>
      <c r="J1062" s="52"/>
      <c r="K1062" s="52"/>
      <c r="L1062" s="52"/>
      <c r="M1062" s="52"/>
      <c r="N1062" s="52"/>
      <c r="O1062" s="52"/>
      <c r="P1062" s="52"/>
      <c r="Q1062" s="52"/>
      <c r="R1062" s="52"/>
      <c r="S1062" s="52"/>
      <c r="T1062" s="52"/>
      <c r="U1062" s="52"/>
      <c r="V1062" s="52"/>
      <c r="W1062" s="52"/>
      <c r="X1062" s="52"/>
      <c r="Y1062" s="52"/>
      <c r="Z1062" s="52"/>
      <c r="AA1062" s="52"/>
      <c r="AB1062" s="52"/>
      <c r="AC1062" s="52"/>
      <c r="AD1062" s="52"/>
      <c r="AE1062" s="52"/>
      <c r="AF1062" s="52"/>
      <c r="AG1062" s="52"/>
      <c r="AH1062" s="52"/>
      <c r="AI1062" s="52"/>
      <c r="AJ1062" s="52"/>
      <c r="AK1062" s="52"/>
      <c r="AL1062" s="52"/>
      <c r="AM1062" s="52"/>
      <c r="AN1062" s="52"/>
      <c r="AO1062" s="52"/>
      <c r="AP1062" s="53"/>
      <c r="AQ1062" s="53"/>
    </row>
    <row r="1063" spans="3:43" s="8" customFormat="1" x14ac:dyDescent="0.2">
      <c r="C1063" s="51"/>
      <c r="D1063" s="52"/>
      <c r="E1063" s="52"/>
      <c r="F1063" s="52"/>
      <c r="G1063" s="52"/>
      <c r="H1063" s="52"/>
      <c r="I1063" s="52"/>
      <c r="J1063" s="52"/>
      <c r="K1063" s="52"/>
      <c r="L1063" s="52"/>
      <c r="M1063" s="52"/>
      <c r="N1063" s="52"/>
      <c r="O1063" s="52"/>
      <c r="P1063" s="52"/>
      <c r="Q1063" s="52"/>
      <c r="R1063" s="52"/>
      <c r="S1063" s="52"/>
      <c r="T1063" s="52"/>
      <c r="U1063" s="52"/>
      <c r="V1063" s="52"/>
      <c r="W1063" s="52"/>
      <c r="X1063" s="52"/>
      <c r="Y1063" s="52"/>
      <c r="Z1063" s="52"/>
      <c r="AA1063" s="52"/>
      <c r="AB1063" s="52"/>
      <c r="AC1063" s="52"/>
      <c r="AD1063" s="52"/>
      <c r="AE1063" s="52"/>
      <c r="AF1063" s="52"/>
      <c r="AG1063" s="52"/>
      <c r="AH1063" s="52"/>
      <c r="AI1063" s="52"/>
      <c r="AJ1063" s="52"/>
      <c r="AK1063" s="52"/>
      <c r="AL1063" s="52"/>
      <c r="AM1063" s="52"/>
      <c r="AN1063" s="52"/>
      <c r="AO1063" s="52"/>
      <c r="AP1063" s="53"/>
      <c r="AQ1063" s="53"/>
    </row>
    <row r="1064" spans="3:43" s="8" customFormat="1" x14ac:dyDescent="0.2">
      <c r="C1064" s="51"/>
      <c r="D1064" s="52"/>
      <c r="E1064" s="52"/>
      <c r="F1064" s="52"/>
      <c r="G1064" s="52"/>
      <c r="H1064" s="52"/>
      <c r="I1064" s="52"/>
      <c r="J1064" s="52"/>
      <c r="K1064" s="52"/>
      <c r="L1064" s="52"/>
      <c r="M1064" s="52"/>
      <c r="N1064" s="52"/>
      <c r="O1064" s="52"/>
      <c r="P1064" s="52"/>
      <c r="Q1064" s="52"/>
      <c r="R1064" s="52"/>
      <c r="S1064" s="52"/>
      <c r="T1064" s="52"/>
      <c r="U1064" s="52"/>
      <c r="V1064" s="52"/>
      <c r="W1064" s="52"/>
      <c r="X1064" s="52"/>
      <c r="Y1064" s="52"/>
      <c r="Z1064" s="52"/>
      <c r="AA1064" s="52"/>
      <c r="AB1064" s="52"/>
      <c r="AC1064" s="52"/>
      <c r="AD1064" s="52"/>
      <c r="AE1064" s="52"/>
      <c r="AF1064" s="52"/>
      <c r="AG1064" s="52"/>
      <c r="AH1064" s="52"/>
      <c r="AI1064" s="52"/>
      <c r="AJ1064" s="52"/>
      <c r="AK1064" s="52"/>
      <c r="AL1064" s="52"/>
      <c r="AM1064" s="52"/>
      <c r="AN1064" s="52"/>
      <c r="AO1064" s="52"/>
      <c r="AP1064" s="53"/>
      <c r="AQ1064" s="53"/>
    </row>
    <row r="1065" spans="3:43" s="8" customFormat="1" x14ac:dyDescent="0.2">
      <c r="C1065" s="51"/>
      <c r="D1065" s="52"/>
      <c r="E1065" s="52"/>
      <c r="F1065" s="52"/>
      <c r="G1065" s="52"/>
      <c r="H1065" s="52"/>
      <c r="I1065" s="52"/>
      <c r="J1065" s="52"/>
      <c r="K1065" s="52"/>
      <c r="L1065" s="52"/>
      <c r="M1065" s="52"/>
      <c r="N1065" s="52"/>
      <c r="O1065" s="52"/>
      <c r="P1065" s="52"/>
      <c r="Q1065" s="52"/>
      <c r="R1065" s="52"/>
      <c r="S1065" s="52"/>
      <c r="T1065" s="52"/>
      <c r="U1065" s="52"/>
      <c r="V1065" s="52"/>
      <c r="W1065" s="52"/>
      <c r="X1065" s="52"/>
      <c r="Y1065" s="52"/>
      <c r="Z1065" s="52"/>
      <c r="AA1065" s="52"/>
      <c r="AB1065" s="52"/>
      <c r="AC1065" s="52"/>
      <c r="AD1065" s="52"/>
      <c r="AE1065" s="52"/>
      <c r="AF1065" s="52"/>
      <c r="AG1065" s="52"/>
      <c r="AH1065" s="52"/>
      <c r="AI1065" s="52"/>
      <c r="AJ1065" s="52"/>
      <c r="AK1065" s="52"/>
      <c r="AL1065" s="52"/>
      <c r="AM1065" s="52"/>
      <c r="AN1065" s="52"/>
      <c r="AO1065" s="52"/>
      <c r="AP1065" s="53"/>
      <c r="AQ1065" s="53"/>
    </row>
    <row r="1066" spans="3:43" s="8" customFormat="1" x14ac:dyDescent="0.2">
      <c r="C1066" s="51"/>
      <c r="D1066" s="52"/>
      <c r="E1066" s="52"/>
      <c r="F1066" s="52"/>
      <c r="G1066" s="52"/>
      <c r="H1066" s="52"/>
      <c r="I1066" s="52"/>
      <c r="J1066" s="52"/>
      <c r="K1066" s="52"/>
      <c r="L1066" s="52"/>
      <c r="M1066" s="52"/>
      <c r="N1066" s="52"/>
      <c r="O1066" s="52"/>
      <c r="P1066" s="52"/>
      <c r="Q1066" s="52"/>
      <c r="R1066" s="52"/>
      <c r="S1066" s="52"/>
      <c r="T1066" s="52"/>
      <c r="U1066" s="52"/>
      <c r="V1066" s="52"/>
      <c r="W1066" s="52"/>
      <c r="X1066" s="52"/>
      <c r="Y1066" s="52"/>
      <c r="Z1066" s="52"/>
      <c r="AA1066" s="52"/>
      <c r="AB1066" s="52"/>
      <c r="AC1066" s="52"/>
      <c r="AD1066" s="52"/>
      <c r="AE1066" s="52"/>
      <c r="AF1066" s="52"/>
      <c r="AG1066" s="52"/>
      <c r="AH1066" s="52"/>
      <c r="AI1066" s="52"/>
      <c r="AJ1066" s="52"/>
      <c r="AK1066" s="52"/>
      <c r="AL1066" s="52"/>
      <c r="AM1066" s="52"/>
      <c r="AN1066" s="52"/>
      <c r="AO1066" s="52"/>
      <c r="AP1066" s="53"/>
      <c r="AQ1066" s="53"/>
    </row>
    <row r="1067" spans="3:43" s="8" customFormat="1" x14ac:dyDescent="0.2">
      <c r="C1067" s="51"/>
      <c r="D1067" s="52"/>
      <c r="E1067" s="52"/>
      <c r="F1067" s="52"/>
      <c r="G1067" s="52"/>
      <c r="H1067" s="52"/>
      <c r="I1067" s="52"/>
      <c r="J1067" s="52"/>
      <c r="K1067" s="52"/>
      <c r="L1067" s="52"/>
      <c r="M1067" s="52"/>
      <c r="N1067" s="52"/>
      <c r="O1067" s="52"/>
      <c r="P1067" s="52"/>
      <c r="Q1067" s="52"/>
      <c r="R1067" s="52"/>
      <c r="S1067" s="52"/>
      <c r="T1067" s="52"/>
      <c r="U1067" s="52"/>
      <c r="V1067" s="52"/>
      <c r="W1067" s="52"/>
      <c r="X1067" s="52"/>
      <c r="Y1067" s="52"/>
      <c r="Z1067" s="52"/>
      <c r="AA1067" s="52"/>
      <c r="AB1067" s="52"/>
      <c r="AC1067" s="52"/>
      <c r="AD1067" s="52"/>
      <c r="AE1067" s="52"/>
      <c r="AF1067" s="52"/>
      <c r="AG1067" s="52"/>
      <c r="AH1067" s="52"/>
      <c r="AI1067" s="52"/>
      <c r="AJ1067" s="52"/>
      <c r="AK1067" s="52"/>
      <c r="AL1067" s="52"/>
      <c r="AM1067" s="52"/>
      <c r="AN1067" s="52"/>
      <c r="AO1067" s="52"/>
      <c r="AP1067" s="53"/>
      <c r="AQ1067" s="53"/>
    </row>
    <row r="1068" spans="3:43" s="8" customFormat="1" x14ac:dyDescent="0.2">
      <c r="C1068" s="51"/>
      <c r="D1068" s="52"/>
      <c r="E1068" s="52"/>
      <c r="F1068" s="52"/>
      <c r="G1068" s="52"/>
      <c r="H1068" s="52"/>
      <c r="I1068" s="52"/>
      <c r="J1068" s="52"/>
      <c r="K1068" s="52"/>
      <c r="L1068" s="52"/>
      <c r="M1068" s="52"/>
      <c r="N1068" s="52"/>
      <c r="O1068" s="52"/>
      <c r="P1068" s="52"/>
      <c r="Q1068" s="52"/>
      <c r="R1068" s="52"/>
      <c r="S1068" s="52"/>
      <c r="T1068" s="52"/>
      <c r="U1068" s="52"/>
      <c r="V1068" s="52"/>
      <c r="W1068" s="52"/>
      <c r="X1068" s="52"/>
      <c r="Y1068" s="52"/>
      <c r="Z1068" s="52"/>
      <c r="AA1068" s="52"/>
      <c r="AB1068" s="52"/>
      <c r="AC1068" s="52"/>
      <c r="AD1068" s="52"/>
      <c r="AE1068" s="52"/>
      <c r="AF1068" s="52"/>
      <c r="AG1068" s="52"/>
      <c r="AH1068" s="52"/>
      <c r="AI1068" s="52"/>
      <c r="AJ1068" s="52"/>
      <c r="AK1068" s="52"/>
      <c r="AL1068" s="52"/>
      <c r="AM1068" s="52"/>
      <c r="AN1068" s="52"/>
      <c r="AO1068" s="52"/>
      <c r="AP1068" s="53"/>
      <c r="AQ1068" s="53"/>
    </row>
    <row r="1069" spans="3:43" s="8" customFormat="1" x14ac:dyDescent="0.2">
      <c r="C1069" s="51"/>
      <c r="D1069" s="52"/>
      <c r="E1069" s="52"/>
      <c r="F1069" s="52"/>
      <c r="G1069" s="52"/>
      <c r="H1069" s="52"/>
      <c r="I1069" s="52"/>
      <c r="J1069" s="52"/>
      <c r="K1069" s="52"/>
      <c r="L1069" s="52"/>
      <c r="M1069" s="52"/>
      <c r="N1069" s="52"/>
      <c r="O1069" s="52"/>
      <c r="P1069" s="52"/>
      <c r="Q1069" s="52"/>
      <c r="R1069" s="52"/>
      <c r="S1069" s="52"/>
      <c r="T1069" s="52"/>
      <c r="U1069" s="52"/>
      <c r="V1069" s="52"/>
      <c r="W1069" s="52"/>
      <c r="X1069" s="52"/>
      <c r="Y1069" s="52"/>
      <c r="Z1069" s="52"/>
      <c r="AA1069" s="52"/>
      <c r="AB1069" s="52"/>
      <c r="AC1069" s="52"/>
      <c r="AD1069" s="52"/>
      <c r="AE1069" s="52"/>
      <c r="AF1069" s="52"/>
      <c r="AG1069" s="52"/>
      <c r="AH1069" s="52"/>
      <c r="AI1069" s="52"/>
      <c r="AJ1069" s="52"/>
      <c r="AK1069" s="52"/>
      <c r="AL1069" s="52"/>
      <c r="AM1069" s="52"/>
      <c r="AN1069" s="52"/>
      <c r="AO1069" s="52"/>
      <c r="AP1069" s="53"/>
      <c r="AQ1069" s="53"/>
    </row>
    <row r="1070" spans="3:43" s="8" customFormat="1" x14ac:dyDescent="0.2">
      <c r="C1070" s="51"/>
      <c r="D1070" s="52"/>
      <c r="E1070" s="52"/>
      <c r="F1070" s="52"/>
      <c r="G1070" s="52"/>
      <c r="H1070" s="52"/>
      <c r="I1070" s="52"/>
      <c r="J1070" s="52"/>
      <c r="K1070" s="52"/>
      <c r="L1070" s="52"/>
      <c r="M1070" s="52"/>
      <c r="N1070" s="52"/>
      <c r="O1070" s="52"/>
      <c r="P1070" s="52"/>
      <c r="Q1070" s="52"/>
      <c r="R1070" s="52"/>
      <c r="S1070" s="52"/>
      <c r="T1070" s="52"/>
      <c r="U1070" s="52"/>
      <c r="V1070" s="52"/>
      <c r="W1070" s="52"/>
      <c r="X1070" s="52"/>
      <c r="Y1070" s="52"/>
      <c r="Z1070" s="52"/>
      <c r="AA1070" s="52"/>
      <c r="AB1070" s="52"/>
      <c r="AC1070" s="52"/>
      <c r="AD1070" s="52"/>
      <c r="AE1070" s="52"/>
      <c r="AF1070" s="52"/>
      <c r="AG1070" s="52"/>
      <c r="AH1070" s="52"/>
      <c r="AI1070" s="52"/>
      <c r="AJ1070" s="52"/>
      <c r="AK1070" s="52"/>
      <c r="AL1070" s="52"/>
      <c r="AM1070" s="52"/>
      <c r="AN1070" s="52"/>
      <c r="AO1070" s="52"/>
      <c r="AP1070" s="53"/>
      <c r="AQ1070" s="53"/>
    </row>
    <row r="1071" spans="3:43" s="8" customFormat="1" x14ac:dyDescent="0.2">
      <c r="C1071" s="51"/>
      <c r="D1071" s="52"/>
      <c r="E1071" s="52"/>
      <c r="F1071" s="52"/>
      <c r="G1071" s="52"/>
      <c r="H1071" s="52"/>
      <c r="I1071" s="52"/>
      <c r="J1071" s="52"/>
      <c r="K1071" s="52"/>
      <c r="L1071" s="52"/>
      <c r="M1071" s="52"/>
      <c r="N1071" s="52"/>
      <c r="O1071" s="52"/>
      <c r="P1071" s="52"/>
      <c r="Q1071" s="52"/>
      <c r="R1071" s="52"/>
      <c r="S1071" s="52"/>
      <c r="T1071" s="52"/>
      <c r="U1071" s="52"/>
      <c r="V1071" s="52"/>
      <c r="W1071" s="52"/>
      <c r="X1071" s="52"/>
      <c r="Y1071" s="52"/>
      <c r="Z1071" s="52"/>
      <c r="AA1071" s="52"/>
      <c r="AB1071" s="52"/>
      <c r="AC1071" s="52"/>
      <c r="AD1071" s="52"/>
      <c r="AE1071" s="52"/>
      <c r="AF1071" s="52"/>
      <c r="AG1071" s="52"/>
      <c r="AH1071" s="52"/>
      <c r="AI1071" s="52"/>
      <c r="AJ1071" s="52"/>
      <c r="AK1071" s="52"/>
      <c r="AL1071" s="52"/>
      <c r="AM1071" s="52"/>
      <c r="AN1071" s="52"/>
      <c r="AO1071" s="52"/>
      <c r="AP1071" s="53"/>
      <c r="AQ1071" s="53"/>
    </row>
    <row r="1072" spans="3:43" s="8" customFormat="1" x14ac:dyDescent="0.2">
      <c r="C1072" s="51"/>
      <c r="D1072" s="52"/>
      <c r="E1072" s="52"/>
      <c r="F1072" s="52"/>
      <c r="G1072" s="52"/>
      <c r="H1072" s="52"/>
      <c r="I1072" s="52"/>
      <c r="J1072" s="52"/>
      <c r="K1072" s="52"/>
      <c r="L1072" s="52"/>
      <c r="M1072" s="52"/>
      <c r="N1072" s="52"/>
      <c r="O1072" s="52"/>
      <c r="P1072" s="52"/>
      <c r="Q1072" s="52"/>
      <c r="R1072" s="52"/>
      <c r="S1072" s="52"/>
      <c r="T1072" s="52"/>
      <c r="U1072" s="52"/>
      <c r="V1072" s="52"/>
      <c r="W1072" s="52"/>
      <c r="X1072" s="52"/>
      <c r="Y1072" s="52"/>
      <c r="Z1072" s="52"/>
      <c r="AA1072" s="52"/>
      <c r="AB1072" s="52"/>
      <c r="AC1072" s="52"/>
      <c r="AD1072" s="52"/>
      <c r="AE1072" s="52"/>
      <c r="AF1072" s="52"/>
      <c r="AG1072" s="52"/>
      <c r="AH1072" s="52"/>
      <c r="AI1072" s="52"/>
      <c r="AJ1072" s="52"/>
      <c r="AK1072" s="52"/>
      <c r="AL1072" s="52"/>
      <c r="AM1072" s="52"/>
      <c r="AN1072" s="52"/>
      <c r="AO1072" s="52"/>
      <c r="AP1072" s="53"/>
      <c r="AQ1072" s="53"/>
    </row>
    <row r="1073" spans="1:43" s="8" customFormat="1" x14ac:dyDescent="0.2">
      <c r="C1073" s="51"/>
      <c r="D1073" s="52"/>
      <c r="E1073" s="52"/>
      <c r="F1073" s="52"/>
      <c r="G1073" s="52"/>
      <c r="H1073" s="52"/>
      <c r="I1073" s="52"/>
      <c r="J1073" s="52"/>
      <c r="K1073" s="52"/>
      <c r="L1073" s="52"/>
      <c r="M1073" s="52"/>
      <c r="N1073" s="52"/>
      <c r="O1073" s="52"/>
      <c r="P1073" s="52"/>
      <c r="Q1073" s="52"/>
      <c r="R1073" s="52"/>
      <c r="S1073" s="52"/>
      <c r="T1073" s="52"/>
      <c r="U1073" s="52"/>
      <c r="V1073" s="52"/>
      <c r="W1073" s="52"/>
      <c r="X1073" s="52"/>
      <c r="Y1073" s="52"/>
      <c r="Z1073" s="52"/>
      <c r="AA1073" s="52"/>
      <c r="AB1073" s="52"/>
      <c r="AC1073" s="52"/>
      <c r="AD1073" s="52"/>
      <c r="AE1073" s="52"/>
      <c r="AF1073" s="52"/>
      <c r="AG1073" s="52"/>
      <c r="AH1073" s="52"/>
      <c r="AI1073" s="52"/>
      <c r="AJ1073" s="52"/>
      <c r="AK1073" s="52"/>
      <c r="AL1073" s="52"/>
      <c r="AM1073" s="52"/>
      <c r="AN1073" s="52"/>
      <c r="AO1073" s="52"/>
      <c r="AP1073" s="53"/>
      <c r="AQ1073" s="53"/>
    </row>
    <row r="1074" spans="1:43" s="8" customFormat="1" x14ac:dyDescent="0.2">
      <c r="C1074" s="51"/>
      <c r="D1074" s="52"/>
      <c r="E1074" s="52"/>
      <c r="F1074" s="52"/>
      <c r="G1074" s="52"/>
      <c r="H1074" s="52"/>
      <c r="I1074" s="52"/>
      <c r="J1074" s="52"/>
      <c r="K1074" s="52"/>
      <c r="L1074" s="52"/>
      <c r="M1074" s="52"/>
      <c r="N1074" s="52"/>
      <c r="O1074" s="52"/>
      <c r="P1074" s="52"/>
      <c r="Q1074" s="52"/>
      <c r="R1074" s="52"/>
      <c r="S1074" s="52"/>
      <c r="T1074" s="52"/>
      <c r="U1074" s="52"/>
      <c r="V1074" s="52"/>
      <c r="W1074" s="52"/>
      <c r="X1074" s="52"/>
      <c r="Y1074" s="52"/>
      <c r="Z1074" s="52"/>
      <c r="AA1074" s="52"/>
      <c r="AB1074" s="52"/>
      <c r="AC1074" s="52"/>
      <c r="AD1074" s="52"/>
      <c r="AE1074" s="52"/>
      <c r="AF1074" s="52"/>
      <c r="AG1074" s="52"/>
      <c r="AH1074" s="52"/>
      <c r="AI1074" s="52"/>
      <c r="AJ1074" s="52"/>
      <c r="AK1074" s="52"/>
      <c r="AL1074" s="52"/>
      <c r="AM1074" s="52"/>
      <c r="AN1074" s="52"/>
      <c r="AO1074" s="52"/>
      <c r="AP1074" s="53"/>
      <c r="AQ1074" s="53"/>
    </row>
    <row r="1075" spans="1:43" s="8" customFormat="1" x14ac:dyDescent="0.2">
      <c r="C1075" s="51"/>
      <c r="D1075" s="52"/>
      <c r="E1075" s="52"/>
      <c r="F1075" s="52"/>
      <c r="G1075" s="52"/>
      <c r="H1075" s="52"/>
      <c r="I1075" s="52"/>
      <c r="J1075" s="52"/>
      <c r="K1075" s="52"/>
      <c r="L1075" s="52"/>
      <c r="M1075" s="52"/>
      <c r="N1075" s="52"/>
      <c r="O1075" s="52"/>
      <c r="P1075" s="52"/>
      <c r="Q1075" s="52"/>
      <c r="R1075" s="52"/>
      <c r="S1075" s="52"/>
      <c r="T1075" s="52"/>
      <c r="U1075" s="52"/>
      <c r="V1075" s="52"/>
      <c r="W1075" s="52"/>
      <c r="X1075" s="52"/>
      <c r="Y1075" s="52"/>
      <c r="Z1075" s="52"/>
      <c r="AA1075" s="52"/>
      <c r="AB1075" s="52"/>
      <c r="AC1075" s="52"/>
      <c r="AD1075" s="52"/>
      <c r="AE1075" s="52"/>
      <c r="AF1075" s="52"/>
      <c r="AG1075" s="52"/>
      <c r="AH1075" s="52"/>
      <c r="AI1075" s="52"/>
      <c r="AJ1075" s="52"/>
      <c r="AK1075" s="52"/>
      <c r="AL1075" s="52"/>
      <c r="AM1075" s="52"/>
      <c r="AN1075" s="52"/>
      <c r="AO1075" s="52"/>
      <c r="AP1075" s="53"/>
      <c r="AQ1075" s="53"/>
    </row>
    <row r="1076" spans="1:43" s="8" customFormat="1" x14ac:dyDescent="0.2">
      <c r="C1076" s="51"/>
      <c r="D1076" s="52"/>
      <c r="E1076" s="52"/>
      <c r="F1076" s="52"/>
      <c r="G1076" s="52"/>
      <c r="H1076" s="52"/>
      <c r="I1076" s="52"/>
      <c r="J1076" s="52"/>
      <c r="K1076" s="52"/>
      <c r="L1076" s="52"/>
      <c r="M1076" s="52"/>
      <c r="N1076" s="52"/>
      <c r="O1076" s="52"/>
      <c r="P1076" s="52"/>
      <c r="Q1076" s="52"/>
      <c r="R1076" s="52"/>
      <c r="S1076" s="52"/>
      <c r="T1076" s="52"/>
      <c r="U1076" s="52"/>
      <c r="V1076" s="52"/>
      <c r="W1076" s="52"/>
      <c r="X1076" s="52"/>
      <c r="Y1076" s="52"/>
      <c r="Z1076" s="52"/>
      <c r="AA1076" s="52"/>
      <c r="AB1076" s="52"/>
      <c r="AC1076" s="52"/>
      <c r="AD1076" s="52"/>
      <c r="AE1076" s="52"/>
      <c r="AF1076" s="52"/>
      <c r="AG1076" s="52"/>
      <c r="AH1076" s="52"/>
      <c r="AI1076" s="52"/>
      <c r="AJ1076" s="52"/>
      <c r="AK1076" s="52"/>
      <c r="AL1076" s="52"/>
      <c r="AM1076" s="52"/>
      <c r="AN1076" s="52"/>
      <c r="AO1076" s="52"/>
      <c r="AP1076" s="53"/>
      <c r="AQ1076" s="53"/>
    </row>
    <row r="1077" spans="1:43" s="8" customFormat="1" x14ac:dyDescent="0.2">
      <c r="C1077" s="51"/>
      <c r="D1077" s="52"/>
      <c r="E1077" s="52"/>
      <c r="F1077" s="52"/>
      <c r="G1077" s="52"/>
      <c r="H1077" s="52"/>
      <c r="I1077" s="52"/>
      <c r="J1077" s="52"/>
      <c r="K1077" s="52"/>
      <c r="L1077" s="52"/>
      <c r="M1077" s="52"/>
      <c r="N1077" s="52"/>
      <c r="O1077" s="52"/>
      <c r="P1077" s="52"/>
      <c r="Q1077" s="52"/>
      <c r="R1077" s="52"/>
      <c r="S1077" s="52"/>
      <c r="T1077" s="52"/>
      <c r="U1077" s="52"/>
      <c r="V1077" s="52"/>
      <c r="W1077" s="52"/>
      <c r="X1077" s="52"/>
      <c r="Y1077" s="52"/>
      <c r="Z1077" s="52"/>
      <c r="AA1077" s="52"/>
      <c r="AB1077" s="52"/>
      <c r="AC1077" s="52"/>
      <c r="AD1077" s="52"/>
      <c r="AE1077" s="52"/>
      <c r="AF1077" s="52"/>
      <c r="AG1077" s="52"/>
      <c r="AH1077" s="52"/>
      <c r="AI1077" s="52"/>
      <c r="AJ1077" s="52"/>
      <c r="AK1077" s="52"/>
      <c r="AL1077" s="52"/>
      <c r="AM1077" s="52"/>
      <c r="AN1077" s="52"/>
      <c r="AO1077" s="52"/>
      <c r="AP1077" s="53"/>
      <c r="AQ1077" s="53"/>
    </row>
    <row r="1078" spans="1:43" s="2" customFormat="1" x14ac:dyDescent="0.2">
      <c r="A1078" s="40"/>
      <c r="B1078" s="40"/>
      <c r="C1078" s="50"/>
      <c r="D1078" s="49"/>
      <c r="E1078" s="49"/>
      <c r="F1078" s="49"/>
      <c r="G1078" s="49"/>
      <c r="H1078" s="49"/>
      <c r="I1078" s="49"/>
      <c r="J1078" s="49"/>
      <c r="K1078" s="49"/>
      <c r="L1078" s="49"/>
      <c r="M1078" s="49"/>
      <c r="N1078" s="49"/>
      <c r="O1078" s="49"/>
      <c r="P1078" s="49"/>
      <c r="Q1078" s="49"/>
      <c r="R1078" s="49"/>
      <c r="S1078" s="49"/>
      <c r="T1078" s="49"/>
      <c r="U1078" s="49"/>
      <c r="V1078" s="49"/>
      <c r="W1078" s="49"/>
      <c r="X1078" s="49"/>
      <c r="Y1078" s="49"/>
      <c r="Z1078" s="49"/>
      <c r="AA1078" s="49"/>
      <c r="AB1078" s="49"/>
      <c r="AC1078" s="49"/>
      <c r="AD1078" s="49"/>
      <c r="AE1078" s="49"/>
      <c r="AF1078" s="49"/>
      <c r="AG1078" s="49"/>
      <c r="AH1078" s="49"/>
      <c r="AI1078" s="49"/>
      <c r="AJ1078" s="49"/>
      <c r="AK1078" s="49"/>
      <c r="AL1078" s="49"/>
      <c r="AM1078" s="49"/>
      <c r="AN1078" s="49"/>
      <c r="AO1078" s="49"/>
      <c r="AP1078" s="39"/>
      <c r="AQ1078" s="39"/>
    </row>
    <row r="1079" spans="1:43" x14ac:dyDescent="0.2">
      <c r="AH1079" s="7"/>
    </row>
    <row r="1080" spans="1:43" x14ac:dyDescent="0.2">
      <c r="AH1080" s="7"/>
    </row>
    <row r="1081" spans="1:43" x14ac:dyDescent="0.2">
      <c r="AH1081" s="7"/>
    </row>
    <row r="1082" spans="1:43" x14ac:dyDescent="0.2">
      <c r="AH1082" s="7"/>
    </row>
    <row r="1083" spans="1:43" x14ac:dyDescent="0.2">
      <c r="AH1083" s="7"/>
    </row>
    <row r="1084" spans="1:43" x14ac:dyDescent="0.2">
      <c r="AH1084" s="7"/>
    </row>
    <row r="1085" spans="1:43" x14ac:dyDescent="0.2">
      <c r="AH1085" s="7"/>
    </row>
    <row r="1086" spans="1:43" x14ac:dyDescent="0.2">
      <c r="AH1086" s="7"/>
    </row>
    <row r="1087" spans="1:43" x14ac:dyDescent="0.2">
      <c r="AH1087" s="7"/>
    </row>
    <row r="1088" spans="1:43" x14ac:dyDescent="0.2">
      <c r="AH1088" s="7"/>
    </row>
    <row r="1089" spans="34:34" x14ac:dyDescent="0.2">
      <c r="AH1089" s="7"/>
    </row>
    <row r="1090" spans="34:34" x14ac:dyDescent="0.2">
      <c r="AH1090" s="7"/>
    </row>
    <row r="1091" spans="34:34" x14ac:dyDescent="0.2">
      <c r="AH1091" s="7"/>
    </row>
    <row r="1092" spans="34:34" x14ac:dyDescent="0.2">
      <c r="AH1092" s="7"/>
    </row>
    <row r="1093" spans="34:34" x14ac:dyDescent="0.2">
      <c r="AH1093" s="7"/>
    </row>
    <row r="1094" spans="34:34" x14ac:dyDescent="0.2">
      <c r="AH1094" s="7"/>
    </row>
    <row r="1095" spans="34:34" x14ac:dyDescent="0.2">
      <c r="AH1095" s="7"/>
    </row>
    <row r="1096" spans="34:34" x14ac:dyDescent="0.2">
      <c r="AH1096" s="7"/>
    </row>
    <row r="1097" spans="34:34" x14ac:dyDescent="0.2">
      <c r="AH1097" s="7"/>
    </row>
    <row r="1098" spans="34:34" x14ac:dyDescent="0.2">
      <c r="AH1098" s="7"/>
    </row>
    <row r="1099" spans="34:34" x14ac:dyDescent="0.2">
      <c r="AH1099" s="7"/>
    </row>
    <row r="1100" spans="34:34" x14ac:dyDescent="0.2">
      <c r="AH1100" s="7"/>
    </row>
    <row r="1101" spans="34:34" x14ac:dyDescent="0.2">
      <c r="AH1101" s="7"/>
    </row>
    <row r="1102" spans="34:34" x14ac:dyDescent="0.2">
      <c r="AH1102" s="7"/>
    </row>
    <row r="1103" spans="34:34" x14ac:dyDescent="0.2">
      <c r="AH1103" s="7"/>
    </row>
    <row r="1104" spans="34:34" x14ac:dyDescent="0.2">
      <c r="AH1104" s="7"/>
    </row>
    <row r="1105" spans="34:34" x14ac:dyDescent="0.2">
      <c r="AH1105" s="7"/>
    </row>
    <row r="1106" spans="34:34" x14ac:dyDescent="0.2">
      <c r="AH1106" s="7"/>
    </row>
    <row r="1107" spans="34:34" x14ac:dyDescent="0.2">
      <c r="AH1107" s="7"/>
    </row>
    <row r="1108" spans="34:34" x14ac:dyDescent="0.2">
      <c r="AH1108" s="7"/>
    </row>
    <row r="1109" spans="34:34" x14ac:dyDescent="0.2">
      <c r="AH1109" s="7"/>
    </row>
    <row r="1110" spans="34:34" x14ac:dyDescent="0.2">
      <c r="AH1110" s="7"/>
    </row>
    <row r="1111" spans="34:34" x14ac:dyDescent="0.2">
      <c r="AH1111" s="7"/>
    </row>
    <row r="1112" spans="34:34" x14ac:dyDescent="0.2">
      <c r="AH1112" s="7"/>
    </row>
    <row r="1113" spans="34:34" x14ac:dyDescent="0.2">
      <c r="AH1113" s="7"/>
    </row>
    <row r="1114" spans="34:34" x14ac:dyDescent="0.2">
      <c r="AH1114" s="7"/>
    </row>
    <row r="1115" spans="34:34" x14ac:dyDescent="0.2">
      <c r="AH1115" s="7"/>
    </row>
    <row r="1116" spans="34:34" x14ac:dyDescent="0.2">
      <c r="AH1116" s="7"/>
    </row>
    <row r="1117" spans="34:34" x14ac:dyDescent="0.2">
      <c r="AH1117" s="7"/>
    </row>
    <row r="1118" spans="34:34" x14ac:dyDescent="0.2">
      <c r="AH1118" s="7"/>
    </row>
    <row r="1119" spans="34:34" x14ac:dyDescent="0.2">
      <c r="AH1119" s="7"/>
    </row>
    <row r="1120" spans="34:34" x14ac:dyDescent="0.2">
      <c r="AH1120" s="7"/>
    </row>
    <row r="1121" spans="34:34" x14ac:dyDescent="0.2">
      <c r="AH1121" s="7"/>
    </row>
    <row r="1122" spans="34:34" x14ac:dyDescent="0.2">
      <c r="AH1122" s="7"/>
    </row>
    <row r="1123" spans="34:34" x14ac:dyDescent="0.2">
      <c r="AH1123" s="7"/>
    </row>
    <row r="1124" spans="34:34" x14ac:dyDescent="0.2">
      <c r="AH1124" s="7"/>
    </row>
    <row r="1125" spans="34:34" x14ac:dyDescent="0.2">
      <c r="AH1125" s="7"/>
    </row>
    <row r="1126" spans="34:34" x14ac:dyDescent="0.2">
      <c r="AH1126" s="7"/>
    </row>
    <row r="1127" spans="34:34" x14ac:dyDescent="0.2">
      <c r="AH1127" s="7"/>
    </row>
    <row r="1128" spans="34:34" x14ac:dyDescent="0.2">
      <c r="AH1128" s="7"/>
    </row>
    <row r="1129" spans="34:34" x14ac:dyDescent="0.2">
      <c r="AH1129" s="7"/>
    </row>
    <row r="1130" spans="34:34" x14ac:dyDescent="0.2">
      <c r="AH1130" s="7"/>
    </row>
    <row r="1131" spans="34:34" x14ac:dyDescent="0.2">
      <c r="AH1131" s="7"/>
    </row>
    <row r="1132" spans="34:34" x14ac:dyDescent="0.2">
      <c r="AH1132" s="7"/>
    </row>
    <row r="1133" spans="34:34" x14ac:dyDescent="0.2">
      <c r="AH1133" s="7"/>
    </row>
    <row r="1134" spans="34:34" x14ac:dyDescent="0.2">
      <c r="AH1134" s="7"/>
    </row>
    <row r="1135" spans="34:34" x14ac:dyDescent="0.2">
      <c r="AH1135" s="7"/>
    </row>
    <row r="1136" spans="34:34" x14ac:dyDescent="0.2">
      <c r="AH1136" s="7"/>
    </row>
    <row r="1137" spans="34:34" x14ac:dyDescent="0.2">
      <c r="AH1137" s="7"/>
    </row>
    <row r="1138" spans="34:34" x14ac:dyDescent="0.2">
      <c r="AH1138" s="7"/>
    </row>
    <row r="1139" spans="34:34" x14ac:dyDescent="0.2">
      <c r="AH1139" s="7"/>
    </row>
    <row r="1140" spans="34:34" x14ac:dyDescent="0.2">
      <c r="AH1140" s="7"/>
    </row>
    <row r="1141" spans="34:34" x14ac:dyDescent="0.2">
      <c r="AH1141" s="7"/>
    </row>
    <row r="1142" spans="34:34" x14ac:dyDescent="0.2">
      <c r="AH1142" s="7"/>
    </row>
    <row r="1143" spans="34:34" x14ac:dyDescent="0.2">
      <c r="AH1143" s="7"/>
    </row>
    <row r="1144" spans="34:34" x14ac:dyDescent="0.2">
      <c r="AH1144" s="7"/>
    </row>
    <row r="1145" spans="34:34" x14ac:dyDescent="0.2">
      <c r="AH1145" s="7"/>
    </row>
    <row r="1146" spans="34:34" x14ac:dyDescent="0.2">
      <c r="AH1146" s="7"/>
    </row>
    <row r="1147" spans="34:34" x14ac:dyDescent="0.2">
      <c r="AH1147" s="7"/>
    </row>
    <row r="1148" spans="34:34" x14ac:dyDescent="0.2">
      <c r="AH1148" s="7"/>
    </row>
    <row r="1149" spans="34:34" x14ac:dyDescent="0.2">
      <c r="AH1149" s="7"/>
    </row>
    <row r="1150" spans="34:34" x14ac:dyDescent="0.2">
      <c r="AH1150" s="7"/>
    </row>
    <row r="1151" spans="34:34" x14ac:dyDescent="0.2">
      <c r="AH1151" s="7"/>
    </row>
    <row r="1152" spans="34:34" x14ac:dyDescent="0.2">
      <c r="AH1152" s="7"/>
    </row>
    <row r="1153" spans="34:34" x14ac:dyDescent="0.2">
      <c r="AH1153" s="7"/>
    </row>
    <row r="1154" spans="34:34" x14ac:dyDescent="0.2">
      <c r="AH1154" s="7"/>
    </row>
    <row r="1155" spans="34:34" x14ac:dyDescent="0.2">
      <c r="AH1155" s="7"/>
    </row>
    <row r="1156" spans="34:34" x14ac:dyDescent="0.2">
      <c r="AH1156" s="7"/>
    </row>
    <row r="1157" spans="34:34" x14ac:dyDescent="0.2">
      <c r="AH1157" s="7"/>
    </row>
    <row r="1158" spans="34:34" x14ac:dyDescent="0.2">
      <c r="AH1158" s="7"/>
    </row>
    <row r="1159" spans="34:34" x14ac:dyDescent="0.2">
      <c r="AH1159" s="7"/>
    </row>
    <row r="1160" spans="34:34" x14ac:dyDescent="0.2">
      <c r="AH1160" s="7"/>
    </row>
    <row r="1161" spans="34:34" x14ac:dyDescent="0.2">
      <c r="AH1161" s="7"/>
    </row>
    <row r="1162" spans="34:34" x14ac:dyDescent="0.2">
      <c r="AH1162" s="7"/>
    </row>
    <row r="1163" spans="34:34" x14ac:dyDescent="0.2">
      <c r="AH1163" s="7"/>
    </row>
    <row r="1164" spans="34:34" x14ac:dyDescent="0.2">
      <c r="AH1164" s="7"/>
    </row>
    <row r="1165" spans="34:34" x14ac:dyDescent="0.2">
      <c r="AH1165" s="7"/>
    </row>
    <row r="1166" spans="34:34" x14ac:dyDescent="0.2">
      <c r="AH1166" s="7"/>
    </row>
    <row r="1167" spans="34:34" x14ac:dyDescent="0.2">
      <c r="AH1167" s="7"/>
    </row>
    <row r="1168" spans="34:34" x14ac:dyDescent="0.2">
      <c r="AH1168" s="7"/>
    </row>
    <row r="1169" spans="34:34" x14ac:dyDescent="0.2">
      <c r="AH1169" s="7"/>
    </row>
    <row r="1170" spans="34:34" x14ac:dyDescent="0.2">
      <c r="AH1170" s="7"/>
    </row>
    <row r="1171" spans="34:34" x14ac:dyDescent="0.2">
      <c r="AH1171" s="7"/>
    </row>
    <row r="1172" spans="34:34" x14ac:dyDescent="0.2">
      <c r="AH1172" s="7"/>
    </row>
    <row r="1173" spans="34:34" x14ac:dyDescent="0.2">
      <c r="AH1173" s="7"/>
    </row>
    <row r="1174" spans="34:34" x14ac:dyDescent="0.2">
      <c r="AH1174" s="7"/>
    </row>
    <row r="1175" spans="34:34" x14ac:dyDescent="0.2">
      <c r="AH1175" s="7"/>
    </row>
    <row r="1176" spans="34:34" x14ac:dyDescent="0.2">
      <c r="AH1176" s="7"/>
    </row>
    <row r="1177" spans="34:34" x14ac:dyDescent="0.2">
      <c r="AH1177" s="7"/>
    </row>
    <row r="1178" spans="34:34" x14ac:dyDescent="0.2">
      <c r="AH1178" s="7"/>
    </row>
    <row r="1179" spans="34:34" x14ac:dyDescent="0.2">
      <c r="AH1179" s="7"/>
    </row>
    <row r="1180" spans="34:34" x14ac:dyDescent="0.2">
      <c r="AH1180" s="7"/>
    </row>
    <row r="1181" spans="34:34" x14ac:dyDescent="0.2">
      <c r="AH1181" s="7"/>
    </row>
    <row r="1182" spans="34:34" x14ac:dyDescent="0.2">
      <c r="AH1182" s="7"/>
    </row>
    <row r="1183" spans="34:34" x14ac:dyDescent="0.2">
      <c r="AH1183" s="7"/>
    </row>
    <row r="1184" spans="34:34" x14ac:dyDescent="0.2">
      <c r="AH1184" s="7"/>
    </row>
    <row r="1185" spans="34:34" x14ac:dyDescent="0.2">
      <c r="AH1185" s="7"/>
    </row>
    <row r="1186" spans="34:34" x14ac:dyDescent="0.2">
      <c r="AH1186" s="7"/>
    </row>
    <row r="1187" spans="34:34" x14ac:dyDescent="0.2">
      <c r="AH1187" s="7"/>
    </row>
    <row r="1188" spans="34:34" x14ac:dyDescent="0.2">
      <c r="AH1188" s="7"/>
    </row>
    <row r="1189" spans="34:34" x14ac:dyDescent="0.2">
      <c r="AH1189" s="7"/>
    </row>
    <row r="1190" spans="34:34" x14ac:dyDescent="0.2">
      <c r="AH1190" s="7"/>
    </row>
    <row r="1191" spans="34:34" x14ac:dyDescent="0.2">
      <c r="AH1191" s="7"/>
    </row>
    <row r="1192" spans="34:34" x14ac:dyDescent="0.2">
      <c r="AH1192" s="7"/>
    </row>
    <row r="1193" spans="34:34" x14ac:dyDescent="0.2">
      <c r="AH1193" s="7"/>
    </row>
    <row r="1194" spans="34:34" x14ac:dyDescent="0.2">
      <c r="AH1194" s="7"/>
    </row>
    <row r="1195" spans="34:34" x14ac:dyDescent="0.2">
      <c r="AH1195" s="7"/>
    </row>
    <row r="1196" spans="34:34" x14ac:dyDescent="0.2">
      <c r="AH1196" s="7"/>
    </row>
    <row r="1197" spans="34:34" x14ac:dyDescent="0.2">
      <c r="AH1197" s="7"/>
    </row>
    <row r="1198" spans="34:34" x14ac:dyDescent="0.2">
      <c r="AH1198" s="7"/>
    </row>
    <row r="1199" spans="34:34" x14ac:dyDescent="0.2">
      <c r="AH1199" s="7"/>
    </row>
    <row r="1200" spans="34:34" x14ac:dyDescent="0.2">
      <c r="AH1200" s="7"/>
    </row>
    <row r="1201" spans="34:34" x14ac:dyDescent="0.2">
      <c r="AH1201" s="7"/>
    </row>
    <row r="1202" spans="34:34" x14ac:dyDescent="0.2">
      <c r="AH1202" s="7"/>
    </row>
    <row r="1203" spans="34:34" x14ac:dyDescent="0.2">
      <c r="AH1203" s="7"/>
    </row>
    <row r="1204" spans="34:34" x14ac:dyDescent="0.2">
      <c r="AH1204" s="7"/>
    </row>
    <row r="1205" spans="34:34" x14ac:dyDescent="0.2">
      <c r="AH1205" s="7"/>
    </row>
    <row r="1206" spans="34:34" x14ac:dyDescent="0.2">
      <c r="AH1206" s="7"/>
    </row>
    <row r="1207" spans="34:34" x14ac:dyDescent="0.2">
      <c r="AH1207" s="7"/>
    </row>
    <row r="1208" spans="34:34" x14ac:dyDescent="0.2">
      <c r="AH1208" s="7"/>
    </row>
    <row r="1209" spans="34:34" x14ac:dyDescent="0.2">
      <c r="AH1209" s="7"/>
    </row>
    <row r="1210" spans="34:34" x14ac:dyDescent="0.2">
      <c r="AH1210" s="7"/>
    </row>
    <row r="1211" spans="34:34" x14ac:dyDescent="0.2">
      <c r="AH1211" s="7"/>
    </row>
    <row r="1212" spans="34:34" x14ac:dyDescent="0.2">
      <c r="AH1212" s="7"/>
    </row>
    <row r="1213" spans="34:34" x14ac:dyDescent="0.2">
      <c r="AH1213" s="7"/>
    </row>
    <row r="1214" spans="34:34" x14ac:dyDescent="0.2">
      <c r="AH1214" s="7"/>
    </row>
    <row r="1215" spans="34:34" x14ac:dyDescent="0.2">
      <c r="AH1215" s="7"/>
    </row>
    <row r="1216" spans="34:34" x14ac:dyDescent="0.2">
      <c r="AH1216" s="7"/>
    </row>
    <row r="1217" spans="34:34" x14ac:dyDescent="0.2">
      <c r="AH1217" s="7"/>
    </row>
    <row r="1218" spans="34:34" x14ac:dyDescent="0.2">
      <c r="AH1218" s="7"/>
    </row>
    <row r="1219" spans="34:34" x14ac:dyDescent="0.2">
      <c r="AH1219" s="7"/>
    </row>
    <row r="1220" spans="34:34" x14ac:dyDescent="0.2">
      <c r="AH1220" s="7"/>
    </row>
    <row r="1221" spans="34:34" x14ac:dyDescent="0.2">
      <c r="AH1221" s="7"/>
    </row>
    <row r="1222" spans="34:34" x14ac:dyDescent="0.2">
      <c r="AH1222" s="7"/>
    </row>
    <row r="1223" spans="34:34" x14ac:dyDescent="0.2">
      <c r="AH1223" s="7"/>
    </row>
    <row r="1224" spans="34:34" x14ac:dyDescent="0.2">
      <c r="AH1224" s="7"/>
    </row>
    <row r="1225" spans="34:34" x14ac:dyDescent="0.2">
      <c r="AH1225" s="7"/>
    </row>
    <row r="1226" spans="34:34" x14ac:dyDescent="0.2">
      <c r="AH1226" s="7"/>
    </row>
    <row r="1227" spans="34:34" x14ac:dyDescent="0.2">
      <c r="AH1227" s="7"/>
    </row>
    <row r="1228" spans="34:34" x14ac:dyDescent="0.2">
      <c r="AH1228" s="7"/>
    </row>
    <row r="1229" spans="34:34" x14ac:dyDescent="0.2">
      <c r="AH1229" s="7"/>
    </row>
    <row r="1230" spans="34:34" x14ac:dyDescent="0.2">
      <c r="AH1230" s="7"/>
    </row>
    <row r="1231" spans="34:34" x14ac:dyDescent="0.2">
      <c r="AH1231" s="7"/>
    </row>
  </sheetData>
  <sheetProtection algorithmName="SHA-512" hashValue="AYqMBlM7VTybgKLvLNCVxWj4ZkIw2JyzZ5qFSOg3nF2wqFZcYz99M9bU5Z35HVyJiNAuxVAc4JwUMlMWsvcDLg==" saltValue="9hlf/I/cmdQNAzPKnzIDvA==" spinCount="100000" sheet="1" formatRows="0" selectLockedCells="1"/>
  <mergeCells count="305">
    <mergeCell ref="A9:B9"/>
    <mergeCell ref="A10:B10"/>
    <mergeCell ref="A11:B11"/>
    <mergeCell ref="A35:B38"/>
    <mergeCell ref="A34:E34"/>
    <mergeCell ref="A33:E33"/>
    <mergeCell ref="A30:B30"/>
    <mergeCell ref="A29:E29"/>
    <mergeCell ref="A28:E28"/>
    <mergeCell ref="A27:D27"/>
    <mergeCell ref="A26:D26"/>
    <mergeCell ref="A24:D24"/>
    <mergeCell ref="AR251:AS251"/>
    <mergeCell ref="AR252:AS252"/>
    <mergeCell ref="AR246:AS246"/>
    <mergeCell ref="AR247:AS247"/>
    <mergeCell ref="AR248:AS248"/>
    <mergeCell ref="AR249:AS249"/>
    <mergeCell ref="AR250:AS250"/>
    <mergeCell ref="AR241:AS241"/>
    <mergeCell ref="AR242:AS242"/>
    <mergeCell ref="AR243:AS243"/>
    <mergeCell ref="AR244:AS244"/>
    <mergeCell ref="AR245:AS245"/>
    <mergeCell ref="AR236:AS236"/>
    <mergeCell ref="AR237:AS237"/>
    <mergeCell ref="AR238:AS238"/>
    <mergeCell ref="AR240:AS240"/>
    <mergeCell ref="AR239:AS239"/>
    <mergeCell ref="AR231:AS231"/>
    <mergeCell ref="AR232:AS232"/>
    <mergeCell ref="AR233:AS233"/>
    <mergeCell ref="AR234:AS234"/>
    <mergeCell ref="AR235:AS235"/>
    <mergeCell ref="AR226:AS226"/>
    <mergeCell ref="AR227:AS227"/>
    <mergeCell ref="AR228:AS228"/>
    <mergeCell ref="AR229:AS229"/>
    <mergeCell ref="AR230:AS230"/>
    <mergeCell ref="AR221:AS221"/>
    <mergeCell ref="AR222:AS222"/>
    <mergeCell ref="AR223:AS223"/>
    <mergeCell ref="AR224:AS224"/>
    <mergeCell ref="AR225:AS225"/>
    <mergeCell ref="AR216:AS216"/>
    <mergeCell ref="AR217:AS217"/>
    <mergeCell ref="AR218:AS218"/>
    <mergeCell ref="AR219:AS219"/>
    <mergeCell ref="AR220:AS220"/>
    <mergeCell ref="AR211:AS211"/>
    <mergeCell ref="AR212:AS212"/>
    <mergeCell ref="AR213:AS213"/>
    <mergeCell ref="AR214:AS214"/>
    <mergeCell ref="AR215:AS215"/>
    <mergeCell ref="AR206:AS206"/>
    <mergeCell ref="AR207:AS207"/>
    <mergeCell ref="AR208:AS208"/>
    <mergeCell ref="AR209:AS209"/>
    <mergeCell ref="AR210:AS210"/>
    <mergeCell ref="AR201:AS201"/>
    <mergeCell ref="AR202:AS202"/>
    <mergeCell ref="AR203:AS203"/>
    <mergeCell ref="AR204:AS204"/>
    <mergeCell ref="AR205:AS205"/>
    <mergeCell ref="AR196:AS196"/>
    <mergeCell ref="AR197:AS197"/>
    <mergeCell ref="AR198:AS198"/>
    <mergeCell ref="AR199:AS199"/>
    <mergeCell ref="AR200:AS200"/>
    <mergeCell ref="AR191:AS191"/>
    <mergeCell ref="AR192:AS192"/>
    <mergeCell ref="AR193:AS193"/>
    <mergeCell ref="AR194:AS194"/>
    <mergeCell ref="AR195:AS195"/>
    <mergeCell ref="AR186:AS186"/>
    <mergeCell ref="AR187:AS187"/>
    <mergeCell ref="AR188:AS188"/>
    <mergeCell ref="AR189:AS189"/>
    <mergeCell ref="AR190:AS190"/>
    <mergeCell ref="AR181:AS181"/>
    <mergeCell ref="AR182:AS182"/>
    <mergeCell ref="AR183:AS183"/>
    <mergeCell ref="AR184:AS184"/>
    <mergeCell ref="AR185:AS185"/>
    <mergeCell ref="AR176:AS176"/>
    <mergeCell ref="AR177:AS177"/>
    <mergeCell ref="AR178:AS178"/>
    <mergeCell ref="AR179:AS179"/>
    <mergeCell ref="AR180:AS180"/>
    <mergeCell ref="AR171:AS171"/>
    <mergeCell ref="AR172:AS172"/>
    <mergeCell ref="AR173:AS173"/>
    <mergeCell ref="AR174:AS174"/>
    <mergeCell ref="AR175:AS175"/>
    <mergeCell ref="AR166:AS166"/>
    <mergeCell ref="AR167:AS167"/>
    <mergeCell ref="AR168:AS168"/>
    <mergeCell ref="AR169:AS169"/>
    <mergeCell ref="AR170:AS170"/>
    <mergeCell ref="AR161:AS161"/>
    <mergeCell ref="AR162:AS162"/>
    <mergeCell ref="AR163:AS163"/>
    <mergeCell ref="AR164:AS164"/>
    <mergeCell ref="AR165:AS165"/>
    <mergeCell ref="AR156:AS156"/>
    <mergeCell ref="AR157:AS157"/>
    <mergeCell ref="AR158:AS158"/>
    <mergeCell ref="AR159:AS159"/>
    <mergeCell ref="AR160:AS160"/>
    <mergeCell ref="AR151:AS151"/>
    <mergeCell ref="AR152:AS152"/>
    <mergeCell ref="AR153:AS153"/>
    <mergeCell ref="AR154:AS154"/>
    <mergeCell ref="AR155:AS155"/>
    <mergeCell ref="AR146:AS146"/>
    <mergeCell ref="AR147:AS147"/>
    <mergeCell ref="AR148:AS148"/>
    <mergeCell ref="AR149:AS149"/>
    <mergeCell ref="AR150:AS150"/>
    <mergeCell ref="AR141:AS141"/>
    <mergeCell ref="AR142:AS142"/>
    <mergeCell ref="AR143:AS143"/>
    <mergeCell ref="AR144:AS144"/>
    <mergeCell ref="AR145:AS145"/>
    <mergeCell ref="AR136:AS136"/>
    <mergeCell ref="AR137:AS137"/>
    <mergeCell ref="AR138:AS138"/>
    <mergeCell ref="AR139:AS139"/>
    <mergeCell ref="AR140:AS140"/>
    <mergeCell ref="AR131:AS131"/>
    <mergeCell ref="AR132:AS132"/>
    <mergeCell ref="AR133:AS133"/>
    <mergeCell ref="AR134:AS134"/>
    <mergeCell ref="AR135:AS135"/>
    <mergeCell ref="AR126:AS126"/>
    <mergeCell ref="AR127:AS127"/>
    <mergeCell ref="AR128:AS128"/>
    <mergeCell ref="AR129:AS129"/>
    <mergeCell ref="AR130:AS130"/>
    <mergeCell ref="AR121:AS121"/>
    <mergeCell ref="AR122:AS122"/>
    <mergeCell ref="AR123:AS123"/>
    <mergeCell ref="AR124:AS124"/>
    <mergeCell ref="AR125:AS125"/>
    <mergeCell ref="AR116:AS116"/>
    <mergeCell ref="AR117:AS117"/>
    <mergeCell ref="AR118:AS118"/>
    <mergeCell ref="AR119:AS119"/>
    <mergeCell ref="AR120:AS120"/>
    <mergeCell ref="AR111:AS111"/>
    <mergeCell ref="AR112:AS112"/>
    <mergeCell ref="AR113:AS113"/>
    <mergeCell ref="AR114:AS114"/>
    <mergeCell ref="AR115:AS115"/>
    <mergeCell ref="AR108:AS108"/>
    <mergeCell ref="AR109:AS109"/>
    <mergeCell ref="AR110:AS110"/>
    <mergeCell ref="AR104:AS104"/>
    <mergeCell ref="AR105:AS105"/>
    <mergeCell ref="AR106:AS106"/>
    <mergeCell ref="AR107:AS107"/>
    <mergeCell ref="AR3:AS3"/>
    <mergeCell ref="AR25:AS25"/>
    <mergeCell ref="AR32:AS32"/>
    <mergeCell ref="AR99:AS99"/>
    <mergeCell ref="AR100:AS100"/>
    <mergeCell ref="AR101:AS101"/>
    <mergeCell ref="AR102:AS102"/>
    <mergeCell ref="AR103:AS103"/>
    <mergeCell ref="AR94:AS94"/>
    <mergeCell ref="AR95:AS95"/>
    <mergeCell ref="AR96:AS96"/>
    <mergeCell ref="AR97:AS97"/>
    <mergeCell ref="AR98:AS98"/>
    <mergeCell ref="AR89:AS89"/>
    <mergeCell ref="AR90:AS90"/>
    <mergeCell ref="AR91:AS91"/>
    <mergeCell ref="AR92:AS92"/>
    <mergeCell ref="AR93:AS93"/>
    <mergeCell ref="AR84:AS84"/>
    <mergeCell ref="AR85:AS85"/>
    <mergeCell ref="AR86:AS86"/>
    <mergeCell ref="AR87:AS87"/>
    <mergeCell ref="AR88:AS88"/>
    <mergeCell ref="AR79:AS79"/>
    <mergeCell ref="AR80:AS80"/>
    <mergeCell ref="AR81:AS81"/>
    <mergeCell ref="AR82:AS82"/>
    <mergeCell ref="AR83:AS83"/>
    <mergeCell ref="AR74:AS74"/>
    <mergeCell ref="AR75:AS75"/>
    <mergeCell ref="AR76:AS76"/>
    <mergeCell ref="AR77:AS77"/>
    <mergeCell ref="AR78:AS78"/>
    <mergeCell ref="AR69:AS69"/>
    <mergeCell ref="AR70:AS70"/>
    <mergeCell ref="AR71:AS71"/>
    <mergeCell ref="AR72:AS72"/>
    <mergeCell ref="AR73:AS73"/>
    <mergeCell ref="AR64:AS64"/>
    <mergeCell ref="AR65:AS65"/>
    <mergeCell ref="AR66:AS66"/>
    <mergeCell ref="AR67:AS67"/>
    <mergeCell ref="AR68:AS68"/>
    <mergeCell ref="AR59:AS59"/>
    <mergeCell ref="AR60:AS60"/>
    <mergeCell ref="AR61:AS61"/>
    <mergeCell ref="AR62:AS62"/>
    <mergeCell ref="AR63:AS63"/>
    <mergeCell ref="AR54:AS54"/>
    <mergeCell ref="AR55:AS55"/>
    <mergeCell ref="AR56:AS56"/>
    <mergeCell ref="AR57:AS57"/>
    <mergeCell ref="AR58:AS58"/>
    <mergeCell ref="AR49:AS49"/>
    <mergeCell ref="AR50:AS50"/>
    <mergeCell ref="AR51:AS51"/>
    <mergeCell ref="AR52:AS52"/>
    <mergeCell ref="AR53:AS53"/>
    <mergeCell ref="AR44:AS44"/>
    <mergeCell ref="AR45:AS45"/>
    <mergeCell ref="AR46:AS46"/>
    <mergeCell ref="AR47:AS47"/>
    <mergeCell ref="AR48:AS48"/>
    <mergeCell ref="AR43:AS43"/>
    <mergeCell ref="R36:T36"/>
    <mergeCell ref="U36:W36"/>
    <mergeCell ref="M36:M37"/>
    <mergeCell ref="N36:N37"/>
    <mergeCell ref="AQ36:AQ39"/>
    <mergeCell ref="AJ36:AJ37"/>
    <mergeCell ref="AK36:AK37"/>
    <mergeCell ref="AL36:AL37"/>
    <mergeCell ref="J33:K33"/>
    <mergeCell ref="C35:E35"/>
    <mergeCell ref="AR39:AS39"/>
    <mergeCell ref="AR40:AS40"/>
    <mergeCell ref="AR41:AS41"/>
    <mergeCell ref="AR42:AS42"/>
    <mergeCell ref="C36:C37"/>
    <mergeCell ref="D36:D37"/>
    <mergeCell ref="E36:E37"/>
    <mergeCell ref="Q34:Z34"/>
    <mergeCell ref="Q33:Z33"/>
    <mergeCell ref="R35:Z35"/>
    <mergeCell ref="AH33:AI33"/>
    <mergeCell ref="AM36:AM37"/>
    <mergeCell ref="AP36:AP37"/>
    <mergeCell ref="J36:J37"/>
    <mergeCell ref="F36:F38"/>
    <mergeCell ref="G36:G37"/>
    <mergeCell ref="H36:H37"/>
    <mergeCell ref="I36:I37"/>
    <mergeCell ref="V38:V39"/>
    <mergeCell ref="W38:W39"/>
    <mergeCell ref="Y38:Y39"/>
    <mergeCell ref="Z38:Z39"/>
    <mergeCell ref="A39:B39"/>
    <mergeCell ref="AN36:AN37"/>
    <mergeCell ref="AO36:AO37"/>
    <mergeCell ref="AI36:AI37"/>
    <mergeCell ref="AB34:AO34"/>
    <mergeCell ref="AC35:AO35"/>
    <mergeCell ref="AB36:AB38"/>
    <mergeCell ref="P36:P37"/>
    <mergeCell ref="Q36:Q38"/>
    <mergeCell ref="AD36:AD37"/>
    <mergeCell ref="AE36:AE37"/>
    <mergeCell ref="AF36:AF37"/>
    <mergeCell ref="AG36:AG37"/>
    <mergeCell ref="AH36:AH37"/>
    <mergeCell ref="AA36:AA38"/>
    <mergeCell ref="AC36:AC37"/>
    <mergeCell ref="F34:P34"/>
    <mergeCell ref="G35:P35"/>
    <mergeCell ref="O36:O37"/>
    <mergeCell ref="K36:K37"/>
    <mergeCell ref="L36:L37"/>
    <mergeCell ref="X36:Z36"/>
    <mergeCell ref="S38:S39"/>
    <mergeCell ref="T38:T39"/>
    <mergeCell ref="AR31:AS31"/>
    <mergeCell ref="AB32:AC32"/>
    <mergeCell ref="C5:H6"/>
    <mergeCell ref="C1:I2"/>
    <mergeCell ref="G8:H8"/>
    <mergeCell ref="G10:H10"/>
    <mergeCell ref="B23:C23"/>
    <mergeCell ref="C30:F30"/>
    <mergeCell ref="B16:G16"/>
    <mergeCell ref="AR14:AS14"/>
    <mergeCell ref="AR15:AS15"/>
    <mergeCell ref="A20:E20"/>
    <mergeCell ref="A19:E19"/>
    <mergeCell ref="A18:D18"/>
    <mergeCell ref="A17:D17"/>
    <mergeCell ref="A13:I13"/>
    <mergeCell ref="A12:I12"/>
    <mergeCell ref="A1:B1"/>
    <mergeCell ref="A2:B2"/>
    <mergeCell ref="A3:B3"/>
    <mergeCell ref="A4:B4"/>
    <mergeCell ref="A5:B6"/>
    <mergeCell ref="A7:B7"/>
    <mergeCell ref="A8:B8"/>
  </mergeCells>
  <conditionalFormatting sqref="C39">
    <cfRule type="expression" dxfId="58" priority="6408">
      <formula>AND($C$39&lt;$C38,$C39&lt;&gt;"")</formula>
    </cfRule>
    <cfRule type="expression" dxfId="57" priority="1066">
      <formula>AND($B$40&lt;&gt;"",$C$39="")</formula>
    </cfRule>
  </conditionalFormatting>
  <conditionalFormatting sqref="C40:E114">
    <cfRule type="expression" dxfId="56" priority="578">
      <formula>AND($B40&lt;&gt;"",C$39&gt;C40,C40&lt;&gt;"")</formula>
    </cfRule>
    <cfRule type="expression" dxfId="55" priority="577">
      <formula>AND(C$39&lt;&gt;"",C40="",$B40&lt;&gt;"")</formula>
    </cfRule>
  </conditionalFormatting>
  <conditionalFormatting sqref="D39">
    <cfRule type="expression" dxfId="54" priority="6385">
      <formula>AND($D$39&lt;$D38,$D39&lt;&gt;"")</formula>
    </cfRule>
  </conditionalFormatting>
  <conditionalFormatting sqref="D39:E39">
    <cfRule type="expression" dxfId="53" priority="1064">
      <formula>AND($B$40&lt;&gt;"",D$39="")</formula>
    </cfRule>
  </conditionalFormatting>
  <conditionalFormatting sqref="E39">
    <cfRule type="expression" dxfId="52" priority="6357">
      <formula>AND($E$39&lt;$E38,$E39&lt;&gt;"")</formula>
    </cfRule>
  </conditionalFormatting>
  <conditionalFormatting sqref="G39">
    <cfRule type="expression" dxfId="51" priority="6349">
      <formula>AND($G$39&lt;$G38,$G39&lt;&gt;"")</formula>
    </cfRule>
  </conditionalFormatting>
  <conditionalFormatting sqref="G39:P39">
    <cfRule type="expression" dxfId="50" priority="1053">
      <formula>AND($B$40&lt;&gt;"",G$39="")</formula>
    </cfRule>
  </conditionalFormatting>
  <conditionalFormatting sqref="G40:P114">
    <cfRule type="expression" dxfId="49" priority="397">
      <formula>AND(G$39&lt;&gt;"",G40="",$B40&lt;&gt;"")</formula>
    </cfRule>
    <cfRule type="expression" dxfId="48" priority="398">
      <formula>AND($B40&lt;&gt;"",G$39&gt;G40,G40&lt;&gt;"")</formula>
    </cfRule>
  </conditionalFormatting>
  <conditionalFormatting sqref="H39">
    <cfRule type="expression" dxfId="47" priority="6348">
      <formula>AND($H$39&lt;$H38,$H39&lt;&gt;"")</formula>
    </cfRule>
  </conditionalFormatting>
  <conditionalFormatting sqref="I39">
    <cfRule type="expression" dxfId="46" priority="6347">
      <formula>AND($I$39&lt;$H33,$I39&lt;&gt;"")</formula>
    </cfRule>
  </conditionalFormatting>
  <conditionalFormatting sqref="J39">
    <cfRule type="expression" dxfId="45" priority="6346">
      <formula>AND($J$39&lt;$H33,$J39&lt;&gt;"")</formula>
    </cfRule>
  </conditionalFormatting>
  <conditionalFormatting sqref="K39">
    <cfRule type="expression" dxfId="44" priority="6345">
      <formula>AND($K$39&lt;$K38,$K39&lt;&gt;"")</formula>
    </cfRule>
  </conditionalFormatting>
  <conditionalFormatting sqref="L39">
    <cfRule type="expression" dxfId="43" priority="6344">
      <formula>AND($L$39&lt;$L33,$L39&lt;&gt;"")</formula>
    </cfRule>
  </conditionalFormatting>
  <conditionalFormatting sqref="M39">
    <cfRule type="expression" dxfId="42" priority="6343">
      <formula>AND($M$39&lt;$M38,$M39&lt;&gt;"")</formula>
    </cfRule>
  </conditionalFormatting>
  <conditionalFormatting sqref="N39">
    <cfRule type="expression" dxfId="41" priority="6342">
      <formula>AND($N$39&lt;$N38,$N39&lt;&gt;"")</formula>
    </cfRule>
  </conditionalFormatting>
  <conditionalFormatting sqref="O39">
    <cfRule type="expression" dxfId="40" priority="6341">
      <formula>AND($O$39&lt;$O38,$O39&lt;&gt;"")</formula>
    </cfRule>
  </conditionalFormatting>
  <conditionalFormatting sqref="P39">
    <cfRule type="expression" dxfId="39" priority="6340">
      <formula>AND($P$39&lt;$P38,$P39&lt;&gt;"")</formula>
    </cfRule>
  </conditionalFormatting>
  <conditionalFormatting sqref="R39">
    <cfRule type="expression" dxfId="38" priority="1052">
      <formula>AND($B$40&lt;&gt;"",R$39="")</formula>
    </cfRule>
    <cfRule type="expression" dxfId="37" priority="6294">
      <formula>AND($R$39&lt;$R38,$R39&lt;&gt;"")</formula>
    </cfRule>
  </conditionalFormatting>
  <conditionalFormatting sqref="R40:R114">
    <cfRule type="expression" dxfId="36" priority="380">
      <formula>AND($B40&lt;&gt;"",R$39&gt;R40,R40&lt;&gt;"")</formula>
    </cfRule>
    <cfRule type="expression" dxfId="35" priority="379">
      <formula>AND(R$39&lt;&gt;"",R40="",$B40&lt;&gt;"")</formula>
    </cfRule>
  </conditionalFormatting>
  <conditionalFormatting sqref="S40:S114">
    <cfRule type="expression" dxfId="34" priority="370">
      <formula>AND(R40&lt;&gt;"",$B40&lt;&gt;"",R40&gt;S40)</formula>
    </cfRule>
  </conditionalFormatting>
  <conditionalFormatting sqref="T40:T114">
    <cfRule type="expression" dxfId="33" priority="361">
      <formula>R40&gt;S40</formula>
    </cfRule>
  </conditionalFormatting>
  <conditionalFormatting sqref="U39">
    <cfRule type="expression" dxfId="32" priority="6293">
      <formula>AND($U$39&lt;$U38,$U39&lt;&gt;"")</formula>
    </cfRule>
    <cfRule type="expression" dxfId="31" priority="1051">
      <formula>AND($B$40&lt;&gt;"",U$39="")</formula>
    </cfRule>
  </conditionalFormatting>
  <conditionalFormatting sqref="U40:U114">
    <cfRule type="expression" dxfId="30" priority="343">
      <formula>AND(U$39&lt;&gt;"",U40="",$B40&lt;&gt;"")</formula>
    </cfRule>
    <cfRule type="expression" dxfId="29" priority="344">
      <formula>AND($B40&lt;&gt;"",U$39&gt;U40,U40&lt;&gt;"")</formula>
    </cfRule>
  </conditionalFormatting>
  <conditionalFormatting sqref="V40:V114">
    <cfRule type="expression" dxfId="28" priority="334">
      <formula>AND(U40&lt;&gt;"",$B40&lt;&gt;"",U40&gt;V40)</formula>
    </cfRule>
  </conditionalFormatting>
  <conditionalFormatting sqref="W40:W114">
    <cfRule type="expression" dxfId="27" priority="325">
      <formula>U40&gt;V40</formula>
    </cfRule>
  </conditionalFormatting>
  <conditionalFormatting sqref="X39">
    <cfRule type="expression" dxfId="26" priority="6292">
      <formula>AND($X$39&lt;$U38,$X39&lt;&gt;"")</formula>
    </cfRule>
    <cfRule type="expression" dxfId="25" priority="1050">
      <formula>AND($B$40&lt;&gt;"",X$39="")</formula>
    </cfRule>
  </conditionalFormatting>
  <conditionalFormatting sqref="X40:X114">
    <cfRule type="expression" dxfId="24" priority="307">
      <formula>AND(X$39&lt;&gt;"",X40="",$B40&lt;&gt;"")</formula>
    </cfRule>
    <cfRule type="expression" dxfId="23" priority="308">
      <formula>AND($B40&lt;&gt;"",X$39&gt;X40,X40&lt;&gt;"")</formula>
    </cfRule>
  </conditionalFormatting>
  <conditionalFormatting sqref="Y40:Y114">
    <cfRule type="expression" dxfId="22" priority="298">
      <formula>AND(X40&lt;&gt;"",$B40&lt;&gt;"",X40&gt;Y40)</formula>
    </cfRule>
  </conditionalFormatting>
  <conditionalFormatting sqref="Z40:Z114">
    <cfRule type="expression" dxfId="21" priority="289">
      <formula>X40&gt;Y40</formula>
    </cfRule>
  </conditionalFormatting>
  <conditionalFormatting sqref="AA40:AA114">
    <cfRule type="expression" dxfId="20" priority="280">
      <formula>$B40&lt;&gt;""</formula>
    </cfRule>
  </conditionalFormatting>
  <conditionalFormatting sqref="AC39">
    <cfRule type="expression" dxfId="19" priority="6339">
      <formula>AND($AC$39&lt;$AC33,$AC39&lt;&gt;"")</formula>
    </cfRule>
  </conditionalFormatting>
  <conditionalFormatting sqref="AC39:AP39">
    <cfRule type="expression" dxfId="18" priority="1037">
      <formula>AND($B$40&lt;&gt;"",AC$39="")</formula>
    </cfRule>
  </conditionalFormatting>
  <conditionalFormatting sqref="AC40:AP114">
    <cfRule type="expression" dxfId="17" priority="29">
      <formula>AND($B40&lt;&gt;"",AC$39&gt;AC40,AC40&lt;&gt;"")</formula>
    </cfRule>
    <cfRule type="expression" dxfId="16" priority="28">
      <formula>AND(AC$39&lt;&gt;"",AC40="",$B40&lt;&gt;"")</formula>
    </cfRule>
  </conditionalFormatting>
  <conditionalFormatting sqref="AD39">
    <cfRule type="expression" dxfId="15" priority="6338">
      <formula>AND($AD$39&lt;$AD38,$AD39&lt;&gt;"")</formula>
    </cfRule>
  </conditionalFormatting>
  <conditionalFormatting sqref="AE39">
    <cfRule type="expression" dxfId="14" priority="6337">
      <formula>AND($AE$39&lt;$AC33,$AE39&lt;&gt;"")</formula>
    </cfRule>
  </conditionalFormatting>
  <conditionalFormatting sqref="AF39">
    <cfRule type="expression" dxfId="13" priority="6336">
      <formula>AND($AF$39&lt;$AD33,$AF39&lt;&gt;"")</formula>
    </cfRule>
  </conditionalFormatting>
  <conditionalFormatting sqref="AG39">
    <cfRule type="expression" dxfId="12" priority="6335">
      <formula>AND($AG$39&lt;$AC33,$AG39&lt;&gt;"")</formula>
    </cfRule>
  </conditionalFormatting>
  <conditionalFormatting sqref="AH39">
    <cfRule type="expression" dxfId="11" priority="6334">
      <formula>AND($AH$39&lt;$AC33,$AH39&lt;&gt;"")</formula>
    </cfRule>
  </conditionalFormatting>
  <conditionalFormatting sqref="AI39">
    <cfRule type="expression" dxfId="10" priority="6333">
      <formula>AND($AI$39&lt;$AC33,$AI39&lt;&gt;"")</formula>
    </cfRule>
  </conditionalFormatting>
  <conditionalFormatting sqref="AJ39">
    <cfRule type="expression" dxfId="9" priority="6332">
      <formula>AND($AJ$39&lt;$AD33,$AJ39&lt;&gt;"")</formula>
    </cfRule>
  </conditionalFormatting>
  <conditionalFormatting sqref="AK39">
    <cfRule type="expression" dxfId="8" priority="6331">
      <formula>AND($AK$39&lt;$AC33,$AK39&lt;&gt;"")</formula>
    </cfRule>
  </conditionalFormatting>
  <conditionalFormatting sqref="AL39">
    <cfRule type="expression" dxfId="7" priority="6330">
      <formula>AND($AL$39&lt;$AC33,$AL39&lt;&gt;"")</formula>
    </cfRule>
  </conditionalFormatting>
  <conditionalFormatting sqref="AM39">
    <cfRule type="expression" dxfId="6" priority="6329">
      <formula>AND($AM$39&lt;$AC33,$AM39&lt;&gt;"")</formula>
    </cfRule>
  </conditionalFormatting>
  <conditionalFormatting sqref="AN39">
    <cfRule type="expression" dxfId="5" priority="6328">
      <formula>AND($AN$39&lt;$AC33,$AN39&lt;&gt;"")</formula>
    </cfRule>
  </conditionalFormatting>
  <conditionalFormatting sqref="AO39">
    <cfRule type="expression" dxfId="4" priority="6327">
      <formula>AND($AO$39&lt;$AC33,$AO39&lt;&gt;"")</formula>
    </cfRule>
  </conditionalFormatting>
  <conditionalFormatting sqref="AP39">
    <cfRule type="expression" dxfId="3" priority="6326">
      <formula>AND($AP$39&lt;$AP38,$AP39&lt;&gt;"")</formula>
    </cfRule>
  </conditionalFormatting>
  <conditionalFormatting sqref="AQ40:AQ114">
    <cfRule type="expression" dxfId="2" priority="3">
      <formula>AQ40="Competencies Not Met"</formula>
    </cfRule>
    <cfRule type="expression" dxfId="1" priority="1">
      <formula>OR($AQ40="Data Missing",$AQ40="% Error &amp; Data Missing",$AQ40="% Error")</formula>
    </cfRule>
    <cfRule type="expression" dxfId="0" priority="2">
      <formula>AQ40="Competencies Met"</formula>
    </cfRule>
  </conditionalFormatting>
  <printOptions horizontalCentered="1" verticalCentered="1"/>
  <pageMargins left="0.2" right="0.2" top="0.25" bottom="0.25" header="0.3" footer="0.3"/>
  <pageSetup scale="71" orientation="landscape" horizontalDpi="300" verticalDpi="300" r:id="rId1"/>
  <rowBreaks count="2" manualBreakCount="2">
    <brk id="14" max="8" man="1"/>
    <brk id="29" max="16383" man="1"/>
  </rowBreaks>
  <colBreaks count="4" manualBreakCount="4">
    <brk id="5" min="31" max="113" man="1"/>
    <brk id="16" min="31" max="113" man="1"/>
    <brk id="27" min="31" max="113" man="1"/>
    <brk id="41" min="31" max="113"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 &amp; Design</vt:lpstr>
      <vt:lpstr>Age Table 1</vt:lpstr>
      <vt:lpstr>Condition Table 2</vt:lpstr>
      <vt:lpstr>Skills Table 3</vt:lpstr>
      <vt:lpstr>Field Exp-Capstone Table 4</vt:lpstr>
      <vt:lpstr>EMT Skills Table 5</vt:lpstr>
      <vt:lpstr>Summary Tracking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Collard</dc:creator>
  <cp:lastModifiedBy>J Anderson Warwick</cp:lastModifiedBy>
  <cp:lastPrinted>2022-07-25T20:20:37Z</cp:lastPrinted>
  <dcterms:created xsi:type="dcterms:W3CDTF">2021-08-07T18:43:23Z</dcterms:created>
  <dcterms:modified xsi:type="dcterms:W3CDTF">2024-01-02T20:26:25Z</dcterms:modified>
</cp:coreProperties>
</file>