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Lisa's Place\_In Progress\Website Templates\Satellite\"/>
    </mc:Choice>
  </mc:AlternateContent>
  <xr:revisionPtr revIDLastSave="0" documentId="13_ncr:1_{3A16D229-CE32-4F6F-9034-F7AD5E1EECE1}" xr6:coauthVersionLast="47" xr6:coauthVersionMax="47" xr10:uidLastSave="{00000000-0000-0000-0000-000000000000}"/>
  <bookViews>
    <workbookView xWindow="-120" yWindow="-120" windowWidth="27645" windowHeight="16440" xr2:uid="{00000000-000D-0000-FFFF-FFFF00000000}"/>
  </bookViews>
  <sheets>
    <sheet name="Satellites" sheetId="1" r:id="rId1"/>
  </sheets>
  <externalReferences>
    <externalReference r:id="rId2"/>
  </externalReferences>
  <definedNames>
    <definedName name="_xlnm.Print_Area" localSheetId="0">Satellites!$A$1:$N$141</definedName>
    <definedName name="PStatus">'[1]Standard I-Sponsorship'!$V$5:$V$10</definedName>
    <definedName name="PType">'[1]Standard I-Sponsorship'!$S$5:$S$16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1" l="1"/>
  <c r="C97" i="1"/>
  <c r="J120" i="1"/>
  <c r="J119" i="1"/>
  <c r="J118" i="1"/>
  <c r="J117" i="1"/>
  <c r="J116" i="1"/>
  <c r="J115" i="1"/>
  <c r="J114" i="1"/>
  <c r="J113" i="1"/>
  <c r="J112" i="1"/>
  <c r="J111" i="1"/>
  <c r="J110" i="1"/>
  <c r="J109" i="1"/>
  <c r="J108" i="1"/>
  <c r="J107" i="1"/>
  <c r="J106" i="1"/>
  <c r="J105" i="1"/>
  <c r="D102" i="1"/>
  <c r="C73" i="1"/>
  <c r="B99" i="1"/>
  <c r="B96" i="1"/>
  <c r="B87" i="1" l="1"/>
  <c r="B82" i="1"/>
  <c r="G70" i="1"/>
  <c r="G71" i="1"/>
  <c r="G69" i="1"/>
  <c r="C127" i="1" l="1"/>
  <c r="C82" i="1" l="1"/>
  <c r="C64" i="1" l="1"/>
  <c r="C83" i="1" l="1"/>
  <c r="G99" i="1" l="1"/>
  <c r="G66" i="1"/>
  <c r="G63" i="1"/>
  <c r="G55" i="1"/>
  <c r="G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B15" authorId="0" shapeId="0" xr:uid="{00000000-0006-0000-0000-000001000000}">
      <text>
        <r>
          <rPr>
            <b/>
            <sz val="8"/>
            <color indexed="81"/>
            <rFont val="Tahoma"/>
            <family val="2"/>
          </rPr>
          <t>The red triangle in the upper right corner signifies a comment.  It is revealed when the cursor is placed over the cell.</t>
        </r>
      </text>
    </comment>
    <comment ref="C49" authorId="1" shapeId="0" xr:uid="{00000000-0006-0000-0000-000002000000}">
      <text>
        <r>
          <rPr>
            <b/>
            <sz val="9"/>
            <color indexed="81"/>
            <rFont val="Tahoma"/>
            <family val="2"/>
          </rPr>
          <t xml:space="preserve">
CoAEMSP Policy XII.D.  
</t>
        </r>
        <r>
          <rPr>
            <sz val="9"/>
            <color indexed="81"/>
            <rFont val="Tahoma"/>
            <family val="2"/>
          </rPr>
          <t xml:space="preserve">For each state in which the program has enrolled students, the program must document that it has successfully notified the  State EMS office that the program has students in that state (e.g., clinical/field affiliates, distance ed students)
</t>
        </r>
      </text>
    </comment>
    <comment ref="C57" authorId="1" shapeId="0" xr:uid="{00000000-0006-0000-0000-000003000000}">
      <text>
        <r>
          <rPr>
            <sz val="9"/>
            <color indexed="81"/>
            <rFont val="Tahoma"/>
            <family val="2"/>
          </rPr>
          <t xml:space="preserve">
List the number of maximum students enrolled per cohort based on the resources available
</t>
        </r>
      </text>
    </comment>
    <comment ref="C61" authorId="1" shapeId="0" xr:uid="{00000000-0006-0000-0000-000004000000}">
      <text>
        <r>
          <rPr>
            <b/>
            <sz val="9"/>
            <color indexed="81"/>
            <rFont val="Tahoma"/>
            <family val="2"/>
          </rPr>
          <t xml:space="preserve">
On-time Graduation: 
</t>
        </r>
        <r>
          <rPr>
            <sz val="9"/>
            <color indexed="81"/>
            <rFont val="Tahoma"/>
            <family val="2"/>
          </rPr>
          <t xml:space="preserve">The date on which students complete all the required courses of the program (i.e., all didactic, laboratory, clinical, and field internship) in the normal allotted time in the sequence published by the program.
</t>
        </r>
      </text>
    </comment>
    <comment ref="C66" authorId="1" shapeId="0" xr:uid="{00000000-0006-0000-0000-000005000000}">
      <text>
        <r>
          <rPr>
            <b/>
            <sz val="9"/>
            <color indexed="81"/>
            <rFont val="Tahoma"/>
            <family val="2"/>
          </rPr>
          <t xml:space="preserve">
Distance Educational Methodology:
</t>
        </r>
        <r>
          <rPr>
            <sz val="9"/>
            <color indexed="81"/>
            <rFont val="Tahoma"/>
            <family val="2"/>
          </rPr>
          <t xml:space="preserve">an educational process in which the majority of synchronous and asynchronous instruction occurs when student and instructor are not in the same place. Distance education includes, but is not limited to, audio, video, and/or computer/internet technologies. </t>
        </r>
        <r>
          <rPr>
            <b/>
            <sz val="9"/>
            <color indexed="81"/>
            <rFont val="Tahoma"/>
            <family val="2"/>
          </rPr>
          <t xml:space="preserve">
</t>
        </r>
        <r>
          <rPr>
            <sz val="9"/>
            <color indexed="81"/>
            <rFont val="Tahoma"/>
            <family val="2"/>
          </rPr>
          <t xml:space="preserve">
</t>
        </r>
      </text>
    </comment>
    <comment ref="C68" authorId="1" shapeId="0" xr:uid="{BE813D0E-C273-4B29-974A-980507655E79}">
      <text>
        <r>
          <rPr>
            <b/>
            <sz val="9"/>
            <color indexed="81"/>
            <rFont val="Tahoma"/>
            <charset val="1"/>
          </rPr>
          <t>CoAEMSP Outsourcing Examples
Please Note: an out-sourced agreement is separate from clinical and field affiliation agreements and does not include consortium or articulation agreements.
*We have limited classroom and lab space internally and one of our local EMS agencies has a large training 
  facility and offered to let us use the space for our class.
*We have limited classroom and lab space internally and the local school district offered to let us use a school 
  building that is no longer in use.
*Our local college is the CAAHEP accredited sponsor and students register with the college.  However, they have 
  elected to use individuals from the local EMS agency to serve as Program Director and adjunct instructors.  
   a. The college appoints the Program Director and other faculty and skill instructors as adjuncts.
   b. The college pays the Program Director and other faculty and skill instructors.
   c. The EMS agency pays the program Director and other faculty and skill instructors.
*We have a limited equipment budget and a few of our local EMS agencies have loaned us equipment to use in 
  the program.
*The local EMS agencies donate out-of-date equipment and/or supplies.
*We have a satellite or alternate location.  A local EMS agency in the area agreed to allow the program to use the 
  space and is or is not providing some equipment.
*Our program resides in a large EMS agency with several operational units.  We agreed to establish a satellite at 
  one of the operations.  The operation will provide the lead instructor who will continue to be on the operation 
  payroll.</t>
        </r>
        <r>
          <rPr>
            <sz val="9"/>
            <color indexed="81"/>
            <rFont val="Tahoma"/>
            <charset val="1"/>
          </rPr>
          <t xml:space="preserve">
</t>
        </r>
      </text>
    </comment>
    <comment ref="C79" authorId="1" shapeId="0" xr:uid="{00000000-0006-0000-0000-000006000000}">
      <text>
        <r>
          <rPr>
            <b/>
            <sz val="9"/>
            <color indexed="81"/>
            <rFont val="Tahoma"/>
            <family val="2"/>
          </rPr>
          <t xml:space="preserve">
CAAHEP Standard III6b and CoAEMSP Policy XIII2c:
</t>
        </r>
        <r>
          <rPr>
            <sz val="9"/>
            <color indexed="81"/>
            <rFont val="Tahoma"/>
            <family val="2"/>
          </rPr>
          <t xml:space="preserve">A qualified Lead Instructor must be appointed who is responsible for on-site coordination for the entirety of the instruction at the satellite location.
</t>
        </r>
      </text>
    </comment>
    <comment ref="C82" authorId="1" shapeId="0" xr:uid="{00000000-0006-0000-0000-000007000000}">
      <text>
        <r>
          <rPr>
            <b/>
            <sz val="9"/>
            <color indexed="81"/>
            <rFont val="Tahoma"/>
            <family val="2"/>
          </rPr>
          <t xml:space="preserve">
CoAEMSP Policy XII.B.  
</t>
        </r>
        <r>
          <rPr>
            <sz val="9"/>
            <color indexed="81"/>
            <rFont val="Tahoma"/>
            <family val="2"/>
          </rPr>
          <t xml:space="preserve">The program must have a formal relationship with a physician currently authorized to practice in each state where the program’s students are participating in patient care, to accept responsibility for the practice of those students.
</t>
        </r>
      </text>
    </comment>
    <comment ref="H109" authorId="1" shapeId="0" xr:uid="{3D3B0C19-C923-4B17-99B0-A95C7568A75E}">
      <text>
        <r>
          <rPr>
            <b/>
            <sz val="9"/>
            <color indexed="81"/>
            <rFont val="Tahoma"/>
            <family val="2"/>
          </rPr>
          <t>CoAEMSP Outsourcing Examples
Please Note: an out-sourced agreement is separate from clinical and field affiliation agreements and does not include consortium or articulation agreements.</t>
        </r>
        <r>
          <rPr>
            <sz val="9"/>
            <color indexed="81"/>
            <rFont val="Tahoma"/>
            <charset val="1"/>
          </rPr>
          <t xml:space="preserve">
*We have limited classroom and lab space internally and one of our local EMS agencies has a large training 
  facility and offered to let us use the space for our class.
*We have limited classroom and lab space internally and the local school district offered to let us use a school 
  building that is no longer in use.
*Our local college is the CAAHEP accredited sponsor and students register with the college.  However, they have 
  elected to use individuals from the local EMS agency to serve as Program Director and adjunct instructors.  
   a. The college appoints the Program Director and other faculty and skill instructors as adjuncts.
   b. The college pays the Program Director and other faculty and skill instructors.
   c. The EMS agency pays the program Director and other faculty and skill instructors.
*We have a limited equipment budget and a few of our local EMS agencies have loaned us equipment to use in 
  the program.
*The local EMS agencies donate out-of-date equipment and/or supplies.
*We have a satellite or alternate location.  A local EMS agency in the area agreed to allow the program to use the 
  space and is or is not providing some equipment.
*Our program resides in a large EMS agency with several operational units.  We agreed to establish a satellite at 
  one of the operations.  The operation will provide the lead instructor who will continue to be on the operation 
  payroll.   
</t>
        </r>
      </text>
    </comment>
    <comment ref="H110" authorId="1" shapeId="0" xr:uid="{A0C1A5B3-FE33-4618-9382-47307A2D28B8}">
      <text>
        <r>
          <rPr>
            <sz val="9"/>
            <color indexed="81"/>
            <rFont val="Tahoma"/>
            <family val="2"/>
          </rPr>
          <t xml:space="preserve">
</t>
        </r>
        <r>
          <rPr>
            <b/>
            <sz val="9"/>
            <color indexed="81"/>
            <rFont val="Tahoma"/>
            <family val="2"/>
          </rPr>
          <t>Standard I.A.1 Program Sponsors</t>
        </r>
        <r>
          <rPr>
            <sz val="9"/>
            <color indexed="81"/>
            <rFont val="Tahoma"/>
            <family val="2"/>
          </rPr>
          <t xml:space="preserve">
A post-secondary academic institution accredited by an institutional accrediting agency that is recognized by the U.S. Department of Education and must be authorized under applicable law or other acceptable authority to provide a post-secondary program, which awards a minimum of a certificate at the completion of the program.
OR
I.A.5 consortium program sponsors which meet the requirements of a I.A.1. program sponsor.
</t>
        </r>
      </text>
    </comment>
  </commentList>
</comments>
</file>

<file path=xl/sharedStrings.xml><?xml version="1.0" encoding="utf-8"?>
<sst xmlns="http://schemas.openxmlformats.org/spreadsheetml/2006/main" count="89" uniqueCount="82">
  <si>
    <t xml:space="preserve"> </t>
  </si>
  <si>
    <t>Request for Approval of a Satellite Location</t>
  </si>
  <si>
    <t>CoAEMSP Website (www.coaemsp.org)</t>
  </si>
  <si>
    <t xml:space="preserve">City:   </t>
  </si>
  <si>
    <t xml:space="preserve">State:   </t>
  </si>
  <si>
    <t xml:space="preserve">Zip:   </t>
  </si>
  <si>
    <t>Main Program Information</t>
  </si>
  <si>
    <t xml:space="preserve">CoAEMSP Program Number:   </t>
  </si>
  <si>
    <t xml:space="preserve">Program Director:   </t>
  </si>
  <si>
    <t xml:space="preserve">Medical Director:   </t>
  </si>
  <si>
    <t xml:space="preserve">Satellite Name:   </t>
  </si>
  <si>
    <t>Satellite Location Information</t>
  </si>
  <si>
    <t>Is the satellite located in the same state as the main campus?</t>
  </si>
  <si>
    <t>What is the distance (in miles) from the main campus to the satellite location?</t>
  </si>
  <si>
    <t>Form Submission</t>
  </si>
  <si>
    <t>What is the maximum student enrollment per satellite cohort?</t>
  </si>
  <si>
    <t xml:space="preserve">   (m/d/yyyy)</t>
  </si>
  <si>
    <t>Date of on-time graduation for the satellite cohort:</t>
  </si>
  <si>
    <t>Please Select</t>
  </si>
  <si>
    <t xml:space="preserve">        </t>
  </si>
  <si>
    <t xml:space="preserve">A Lead Instructor must be appointed and must be responsible for on-site coordination of the entire course.  The Lead Instructor must also be CoAEMSP approved and on file with the CoAEMSP.  </t>
  </si>
  <si>
    <t>1)</t>
  </si>
  <si>
    <t>2)</t>
  </si>
  <si>
    <t>3)</t>
  </si>
  <si>
    <t>4)</t>
  </si>
  <si>
    <t>5)</t>
  </si>
  <si>
    <t>6)</t>
  </si>
  <si>
    <t>7)</t>
  </si>
  <si>
    <t>8)</t>
  </si>
  <si>
    <t>9)</t>
  </si>
  <si>
    <t>10)</t>
  </si>
  <si>
    <t xml:space="preserve">Name of the satellite location Lead Instructor:     </t>
  </si>
  <si>
    <t>11)</t>
  </si>
  <si>
    <t>12)</t>
  </si>
  <si>
    <t>&lt;=== Hovering your cursor over a cell with a red triangle in upper right corner reveals text.  Try it.</t>
  </si>
  <si>
    <r>
      <t xml:space="preserve">
</t>
    </r>
    <r>
      <rPr>
        <b/>
        <sz val="18"/>
        <color rgb="FFC00000"/>
        <rFont val="Calibri"/>
        <family val="2"/>
        <scheme val="minor"/>
      </rPr>
      <t xml:space="preserve">
</t>
    </r>
  </si>
  <si>
    <t xml:space="preserve">The Step By Step Instructions below must be followed carefully to correctly complete the Request for Approval of a Satellite Location.  
Click on the link below to access the Step By Step Instructions for compiling this request. </t>
  </si>
  <si>
    <t>CoAEMSP provides forms.  See available link to the right ====&gt;</t>
  </si>
  <si>
    <t>Foreign Post-Secondary Institution (Standard I.A.2)</t>
  </si>
  <si>
    <t>Link to Available Form     
(Required if not current) ===&gt;</t>
  </si>
  <si>
    <t xml:space="preserve">         Exact Document Name:</t>
  </si>
  <si>
    <t xml:space="preserve">                                            01 Personnel</t>
  </si>
  <si>
    <t xml:space="preserve">                  Type of File:    Adobe Portable Document (.pdf)</t>
  </si>
  <si>
    <t>Lynn Caruthers (lynn@coaemsp.org)</t>
  </si>
  <si>
    <t xml:space="preserve">                  Type of Files:    Adobe Portable Document (.pdf)</t>
  </si>
  <si>
    <t>Are distance educational methodologies used with the satellite cohort at the satellite location?</t>
  </si>
  <si>
    <t xml:space="preserve">                                Exact Document Name:</t>
  </si>
  <si>
    <t>Number of Affiliation Agreements included with this satellite request:</t>
  </si>
  <si>
    <t>Are lab sessions taught at this satellite location?</t>
  </si>
  <si>
    <t>The program must provide the following documentation specifically for this satellite location:</t>
  </si>
  <si>
    <t xml:space="preserve">What is the length of the satellite program (in months)?
[including didactic, lab, clinical, and capstone field internship]  </t>
  </si>
  <si>
    <t>How many cohorts are enrolled at this location per year?</t>
  </si>
  <si>
    <t>The sponsor must verify there are qualified personnel as listed above on file which have been approved through the CoAEMSP.</t>
  </si>
  <si>
    <t xml:space="preserve">Key Points to Remember:
~ Do not use a collaborative cloud-based platform (i.e., Sharepoint, Google Docs, etc.) to complete the request
~ Save your work often as you complete the template
~ All supporting documentation must be positioned so that it does not need rotating to view
~ No paper copies or USB/CDs are accepted
~ Be sure the template is entirely complete and all supporting documentation has been placed in the Documents sub-folder and then
   zip the ENTIRE contents and email it to Lynn Caruthers.   </t>
  </si>
  <si>
    <t xml:space="preserve">Thank You!!  Please double-check this request to ensure it is complete and submit to </t>
  </si>
  <si>
    <t>Click Here For Step By Step Instructions</t>
  </si>
  <si>
    <t>Committee on Accreditation of Educational Programs for the EMS Professions (CoAEMSP), in cooperation with the Commission on Accreditation of Allied Health Education Programs (CAAHEP)</t>
  </si>
  <si>
    <t xml:space="preserve">Program Sponsor/Consortium Name:   </t>
  </si>
  <si>
    <t xml:space="preserve">Program Level:   </t>
  </si>
  <si>
    <t xml:space="preserve">CoAEMSP Personnel Form </t>
  </si>
  <si>
    <t>Please Note: Programs must submit a ‘Request for Approval of a Satellite Location’ form for each new or reapplying satellite location.  Programs are assessed a Satellite fee for each 
                       location during the CoAEMSP fiscal year (July 1 through June 30).  NEW or reapplying satellite locations are not granted final approved until the required documentation, 
                       personnel (i.e., Satellite Lead Instructor), and applicable fees are received.</t>
  </si>
  <si>
    <t>Date of anticipated start for the satellite cohort:</t>
  </si>
  <si>
    <t>Please Note:  Satellite Lead Instructors must be on file with and approved by the CoAEMSP before the Personnel Verification Report will be provided to the program.</t>
  </si>
  <si>
    <t>Hover for program sponsor info ===&gt;</t>
  </si>
  <si>
    <t>Equipment</t>
  </si>
  <si>
    <t>Classroom space / facilities</t>
  </si>
  <si>
    <t>Does the program sponsor rely on any other organization to provide the following resources?</t>
  </si>
  <si>
    <t>13)</t>
  </si>
  <si>
    <t>Place the Personnel Verification Report received from the CoAEMSP in the Documentation folder.  The document must be named EXACTLY as listed and must be the type of file format listed (not Word, 97-2003 [.doc], Word 2013 [.docx], or or Excel [.xls]).</t>
  </si>
  <si>
    <t>Hover for out-sourcing examples ===&gt;</t>
  </si>
  <si>
    <r>
      <t xml:space="preserve">The sponsor must contact Lynn Caruthers (lynn@coaemsp.org or 214-703-8445 ext. 115) to add, remove, replace, or confirm the satellite location personnel, as well as, verify the personnel on file are still current.  
</t>
    </r>
    <r>
      <rPr>
        <b/>
        <sz val="11"/>
        <color theme="5" tint="-0.249977111117893"/>
        <rFont val="Arial"/>
        <family val="2"/>
      </rPr>
      <t xml:space="preserve">The Personnel Verification Report is different than the individual approval email(s) received from the CoAEMSP and is required for evidence with this request.  </t>
    </r>
  </si>
  <si>
    <t xml:space="preserve">               • Managed by main campus Program Director 
               • Facilities floorplan 
               • Lead Instructor appointed responsible for on-site coordination 
               • Curricula consistent with main campus
               • Syllabi, scheduled hours and sequencing, student evaluation, and required competencies consistent with the main campus
               • Texts, assignments, and learning management platforms consistent with the main campus
               • Application of Program policies and procedures consistent with the main campus 
               • Students access to adequate numbers of patients, proportionally distributed by age-range, chief complaint and interventions in the delivery of 
                  emergency medical care appropriate to the level of the Emergency Medical Services Profession(s) for which education is being offered  
               • Required minimum competencies must be consistent with the main campus
               • Preceptor training consistent with the main campus
               • Faculty monitoring and oversight of the clinical, field experience, and capstone field internship experiences consistent with the main campus 
               • Permanent student records are maintained at the main campus</t>
  </si>
  <si>
    <r>
      <t xml:space="preserve">CoAEMSP Definition of a Program Satellite:  </t>
    </r>
    <r>
      <rPr>
        <sz val="12"/>
        <rFont val="Arial"/>
        <family val="2"/>
      </rPr>
      <t>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The CoAEMSP may establish additional requirements that are consistent with CAAHEP Standards and policies.</t>
    </r>
  </si>
  <si>
    <t>© 2022 by the Committee on Accreditation of Educational Programs for the Emergency Medical Services Professions, Inc., Rowlett, TX. 
CAAHEP accredited and CoAEMSP approved LOR programs may use for program educational purposes. 
All other uses prohibited without express written permission.</t>
  </si>
  <si>
    <r>
      <t xml:space="preserve">This completed request form must be submitted at least sixty (60) days in advance of the class start date.  If the program sponsor wishes to apply for more than one (1) NEW satellite location, a separate form for each satellite location of the main campus must be submitted. If a satellite location has been discontinued and the sponsor program wishes to utilize the location again, then the program sponsor must reapply and another Request for Approval of a Satellite Location form must be submitted.  Approval is granted for the satellite location, not per cohort.  
Both CAAHEP and CoAEMSP are tracking each satellite; therefore, it is imperative that changes are made known to the CoAEMSP.  The CoAEMSP will communicate the information to CAAHEP.
The sponsor must hold the CoAEMSP Letter of Review or CAAHEP Accreditation (i.e., Initial Accreditation or Continuing Accreditation) to be eligible to request CoAEMSP approval of a satellite location, as well as, pay the non-refundable/non-transferable satellite location fee before final approval is granted (CoAEMSP Policy X.A.6 - Accreditation Fees &amp; Policy XIII.B). Programs holding the status of Suspension, Administrative Probation, or Probationary Accreditation are not eligible for approval of new satellite locations.  For more information regarding fees, visit the CoAEMSP website. 
Failure to obtain prior CoAEMSP approval for the satellite location may result in suspension or revocation of the Letter of Review. For programs with CAAHEP accreditation, failure to seek prior approval of a satellite location may lead to a recommendation to CAAHEP for Probationary Accreditation which may lead to Withdrawal of Accreditation.
</t>
    </r>
    <r>
      <rPr>
        <b/>
        <sz val="12"/>
        <rFont val="Arial"/>
        <family val="2"/>
      </rPr>
      <t>The sponsor must ensure that all requirements to operate a satellite location are consistent with CAAHEP Standards, as well as, the requirements outlined in the CoAEMSP Policy XIII - Campus-Based Program, Alternate Locations, &amp; Satellites.  To view the requirements outlined or for more information regarding fees, please visit the CoAEMSP Policies and Procedures Manual located on the CoAEMSP website.</t>
    </r>
    <r>
      <rPr>
        <sz val="12"/>
        <rFont val="Arial"/>
        <family val="2"/>
      </rPr>
      <t xml:space="preserve">
Questions about this form and the approval process may be directed to Lynn Caruthers (lynn@coaemsp.org or 214-703-8445 ext. 115).</t>
    </r>
  </si>
  <si>
    <t>(the 60xxxx number assigned by CoAEMSP)</t>
  </si>
  <si>
    <t xml:space="preserve">Main Program Address:   </t>
  </si>
  <si>
    <t xml:space="preserve">Satellite Program Address:   </t>
  </si>
  <si>
    <t>Instructional personnel</t>
  </si>
  <si>
    <t>Briefly describe how this satellite location will deliver the educational program in a manner consistent with the main campus program:</t>
  </si>
  <si>
    <t>By selecting 'Yes', I attest that the information in this request is true and correct, and an accurate description of this satellite location.  Also, selecting 'Yes', I acknowledge and agree that this satellite location be subject to meet all the Commission on Accreditation of Allied Health Education Programs (CAAHEP) Standards and the CoAEMSP Policies and Procedures.</t>
  </si>
  <si>
    <t>Revised 2025.07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</si>
</sst>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9" x14ac:knownFonts="1">
    <font>
      <sz val="11"/>
      <color theme="1"/>
      <name val="Calibri"/>
      <family val="2"/>
      <scheme val="minor"/>
    </font>
    <font>
      <b/>
      <sz val="11"/>
      <color theme="1"/>
      <name val="Calibri"/>
      <family val="2"/>
      <scheme val="minor"/>
    </font>
    <font>
      <sz val="11"/>
      <color theme="0"/>
      <name val="Calibri"/>
      <family val="2"/>
      <scheme val="minor"/>
    </font>
    <font>
      <b/>
      <sz val="14"/>
      <color theme="7" tint="-0.499984740745262"/>
      <name val="Arial"/>
      <family val="2"/>
    </font>
    <font>
      <b/>
      <sz val="11"/>
      <color theme="0" tint="-0.34998626667073579"/>
      <name val="Calibri"/>
      <family val="2"/>
      <scheme val="minor"/>
    </font>
    <font>
      <b/>
      <i/>
      <sz val="11"/>
      <color theme="0" tint="-0.34998626667073579"/>
      <name val="Calibri"/>
      <family val="2"/>
      <scheme val="minor"/>
    </font>
    <font>
      <sz val="11"/>
      <color rgb="FF7030A0"/>
      <name val="Calibri"/>
      <family val="2"/>
      <scheme val="minor"/>
    </font>
    <font>
      <b/>
      <sz val="12"/>
      <color theme="0"/>
      <name val="Calibri"/>
      <family val="2"/>
      <scheme val="minor"/>
    </font>
    <font>
      <b/>
      <sz val="12"/>
      <color rgb="FF7030A0"/>
      <name val="Calibri"/>
      <family val="2"/>
      <scheme val="minor"/>
    </font>
    <font>
      <sz val="12"/>
      <color theme="7" tint="-0.499984740745262"/>
      <name val="Arial"/>
      <family val="2"/>
    </font>
    <font>
      <b/>
      <sz val="12"/>
      <color theme="1"/>
      <name val="Calibri"/>
      <family val="2"/>
      <scheme val="minor"/>
    </font>
    <font>
      <sz val="11"/>
      <color rgb="FF0070C0"/>
      <name val="Calibri"/>
      <family val="2"/>
      <scheme val="minor"/>
    </font>
    <font>
      <sz val="12"/>
      <color theme="1"/>
      <name val="Calibri"/>
      <family val="2"/>
      <scheme val="minor"/>
    </font>
    <font>
      <sz val="11"/>
      <name val="Calibri"/>
      <family val="2"/>
      <scheme val="minor"/>
    </font>
    <font>
      <b/>
      <sz val="11"/>
      <name val="Calibri"/>
      <family val="2"/>
      <scheme val="minor"/>
    </font>
    <font>
      <sz val="10"/>
      <name val="Arial"/>
      <family val="2"/>
    </font>
    <font>
      <b/>
      <sz val="12"/>
      <color theme="5" tint="-0.249977111117893"/>
      <name val="Calibri"/>
      <family val="2"/>
      <scheme val="minor"/>
    </font>
    <font>
      <b/>
      <sz val="14"/>
      <color theme="9" tint="-0.249977111117893"/>
      <name val="Calibri"/>
      <family val="2"/>
      <scheme val="minor"/>
    </font>
    <font>
      <sz val="12"/>
      <color theme="0"/>
      <name val="Calibri"/>
      <family val="2"/>
      <scheme val="minor"/>
    </font>
    <font>
      <sz val="11"/>
      <color rgb="FFC00000"/>
      <name val="Calibri"/>
      <family val="2"/>
      <scheme val="minor"/>
    </font>
    <font>
      <b/>
      <sz val="11"/>
      <color rgb="FF7030A0"/>
      <name val="Calibri"/>
      <family val="2"/>
      <scheme val="minor"/>
    </font>
    <font>
      <sz val="10"/>
      <color rgb="FFC00000"/>
      <name val="Arial"/>
      <family val="2"/>
    </font>
    <font>
      <b/>
      <sz val="14"/>
      <color theme="8" tint="-0.249977111117893"/>
      <name val="Arial"/>
      <family val="2"/>
    </font>
    <font>
      <b/>
      <sz val="9"/>
      <color indexed="81"/>
      <name val="Tahoma"/>
      <family val="2"/>
    </font>
    <font>
      <sz val="9"/>
      <color indexed="81"/>
      <name val="Tahoma"/>
      <family val="2"/>
    </font>
    <font>
      <sz val="9"/>
      <color theme="1"/>
      <name val="Arial"/>
      <family val="2"/>
    </font>
    <font>
      <b/>
      <sz val="12"/>
      <color theme="7" tint="-0.499984740745262"/>
      <name val="Arial"/>
      <family val="2"/>
    </font>
    <font>
      <b/>
      <sz val="8"/>
      <color indexed="81"/>
      <name val="Tahoma"/>
      <family val="2"/>
    </font>
    <font>
      <b/>
      <sz val="18"/>
      <color rgb="FFC00000"/>
      <name val="Calibri"/>
      <family val="2"/>
      <scheme val="minor"/>
    </font>
    <font>
      <b/>
      <sz val="11"/>
      <color theme="8" tint="-0.249977111117893"/>
      <name val="Arial"/>
      <family val="2"/>
    </font>
    <font>
      <sz val="11"/>
      <color theme="5" tint="-0.499984740745262"/>
      <name val="Calibri"/>
      <family val="2"/>
      <scheme val="minor"/>
    </font>
    <font>
      <sz val="11"/>
      <color theme="1"/>
      <name val="Arial"/>
      <family val="2"/>
    </font>
    <font>
      <sz val="8"/>
      <color theme="1"/>
      <name val="Arial"/>
      <family val="2"/>
    </font>
    <font>
      <sz val="10"/>
      <color theme="1"/>
      <name val="Arial"/>
      <family val="2"/>
    </font>
    <font>
      <sz val="12"/>
      <color theme="1"/>
      <name val="Arial"/>
      <family val="2"/>
    </font>
    <font>
      <sz val="14"/>
      <color theme="1"/>
      <name val="Arial"/>
      <family val="2"/>
    </font>
    <font>
      <b/>
      <sz val="28"/>
      <color theme="0"/>
      <name val="Arial"/>
      <family val="2"/>
    </font>
    <font>
      <b/>
      <sz val="12"/>
      <name val="Arial"/>
      <family val="2"/>
    </font>
    <font>
      <sz val="12"/>
      <name val="Arial"/>
      <family val="2"/>
    </font>
    <font>
      <b/>
      <sz val="16"/>
      <color theme="0"/>
      <name val="Arial"/>
      <family val="2"/>
    </font>
    <font>
      <b/>
      <sz val="11"/>
      <color rgb="FF008000"/>
      <name val="Arial"/>
      <family val="2"/>
    </font>
    <font>
      <b/>
      <sz val="11"/>
      <color rgb="FFC00000"/>
      <name val="Arial"/>
      <family val="2"/>
    </font>
    <font>
      <b/>
      <sz val="14"/>
      <color rgb="FFC00000"/>
      <name val="Arial"/>
      <family val="2"/>
    </font>
    <font>
      <b/>
      <sz val="36"/>
      <color theme="0"/>
      <name val="Arial"/>
      <family val="2"/>
    </font>
    <font>
      <b/>
      <sz val="24"/>
      <color theme="0"/>
      <name val="Arial"/>
      <family val="2"/>
    </font>
    <font>
      <b/>
      <sz val="12"/>
      <color rgb="FF0070C0"/>
      <name val="Arial"/>
      <family val="2"/>
    </font>
    <font>
      <sz val="11"/>
      <color rgb="FF0070C0"/>
      <name val="Arial"/>
      <family val="2"/>
    </font>
    <font>
      <b/>
      <sz val="11"/>
      <color theme="1"/>
      <name val="Arial"/>
      <family val="2"/>
    </font>
    <font>
      <b/>
      <sz val="11"/>
      <color rgb="FF0070C0"/>
      <name val="Arial"/>
      <family val="2"/>
    </font>
    <font>
      <sz val="11"/>
      <color theme="7" tint="-0.499984740745262"/>
      <name val="Arial"/>
      <family val="2"/>
    </font>
    <font>
      <b/>
      <sz val="11"/>
      <color theme="7" tint="-0.499984740745262"/>
      <name val="Arial"/>
      <family val="2"/>
    </font>
    <font>
      <b/>
      <sz val="11"/>
      <name val="Arial"/>
      <family val="2"/>
    </font>
    <font>
      <sz val="11"/>
      <color rgb="FFC00000"/>
      <name val="Arial"/>
      <family val="2"/>
    </font>
    <font>
      <sz val="11"/>
      <color rgb="FF7030A0"/>
      <name val="Arial"/>
      <family val="2"/>
    </font>
    <font>
      <b/>
      <sz val="12"/>
      <color rgb="FF7030A0"/>
      <name val="Arial"/>
      <family val="2"/>
    </font>
    <font>
      <sz val="11"/>
      <name val="Arial"/>
      <family val="2"/>
    </font>
    <font>
      <b/>
      <sz val="11"/>
      <color rgb="FF7030A0"/>
      <name val="Arial"/>
      <family val="2"/>
    </font>
    <font>
      <b/>
      <sz val="12"/>
      <color theme="5" tint="-0.249977111117893"/>
      <name val="Arial"/>
      <family val="2"/>
    </font>
    <font>
      <b/>
      <sz val="12"/>
      <color theme="0"/>
      <name val="Arial"/>
      <family val="2"/>
    </font>
    <font>
      <sz val="12"/>
      <color theme="0"/>
      <name val="Arial"/>
      <family val="2"/>
    </font>
    <font>
      <b/>
      <sz val="18"/>
      <name val="Arial"/>
      <family val="2"/>
    </font>
    <font>
      <sz val="11"/>
      <color theme="9" tint="-0.249977111117893"/>
      <name val="Arial"/>
      <family val="2"/>
    </font>
    <font>
      <b/>
      <sz val="10"/>
      <color theme="1"/>
      <name val="Arial"/>
      <family val="2"/>
    </font>
    <font>
      <b/>
      <sz val="11"/>
      <color theme="5" tint="-0.249977111117893"/>
      <name val="Arial"/>
      <family val="2"/>
    </font>
    <font>
      <sz val="9"/>
      <color indexed="81"/>
      <name val="Tahoma"/>
      <charset val="1"/>
    </font>
    <font>
      <sz val="11"/>
      <color rgb="FF008000"/>
      <name val="Arial"/>
      <family val="2"/>
    </font>
    <font>
      <sz val="12"/>
      <color theme="9" tint="-0.249977111117893"/>
      <name val="Calibri"/>
      <family val="2"/>
      <scheme val="minor"/>
    </font>
    <font>
      <b/>
      <sz val="12"/>
      <color rgb="FFC00000"/>
      <name val="Arial"/>
      <family val="2"/>
    </font>
    <font>
      <b/>
      <sz val="9"/>
      <color indexed="81"/>
      <name val="Tahoma"/>
      <charset val="1"/>
    </font>
  </fonts>
  <fills count="13">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E8E7E4"/>
        <bgColor indexed="64"/>
      </patternFill>
    </fill>
    <fill>
      <patternFill patternType="solid">
        <fgColor rgb="FFEEE1F7"/>
        <bgColor indexed="64"/>
      </patternFill>
    </fill>
    <fill>
      <patternFill patternType="solid">
        <fgColor rgb="FFEFF6FB"/>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1E284E"/>
        <bgColor indexed="64"/>
      </patternFill>
    </fill>
    <fill>
      <patternFill patternType="solid">
        <fgColor theme="0" tint="-4.9989318521683403E-2"/>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49">
    <xf numFmtId="0" fontId="0" fillId="0" borderId="0" xfId="0"/>
    <xf numFmtId="0" fontId="3" fillId="0" borderId="0" xfId="0" applyFont="1"/>
    <xf numFmtId="0" fontId="4" fillId="0" borderId="0" xfId="0" applyFont="1"/>
    <xf numFmtId="0" fontId="5" fillId="0" borderId="0" xfId="0" applyFont="1"/>
    <xf numFmtId="0" fontId="9" fillId="0" borderId="0" xfId="0" applyFont="1"/>
    <xf numFmtId="0" fontId="0" fillId="0" borderId="0" xfId="0" applyAlignment="1">
      <alignment vertical="top"/>
    </xf>
    <xf numFmtId="0" fontId="0" fillId="0" borderId="0" xfId="0" quotePrefix="1"/>
    <xf numFmtId="0" fontId="1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6" fillId="3" borderId="0" xfId="0" applyFont="1" applyFill="1" applyAlignment="1">
      <alignment vertical="center" wrapText="1"/>
    </xf>
    <xf numFmtId="0" fontId="2" fillId="0" borderId="0" xfId="0" applyFont="1"/>
    <xf numFmtId="0" fontId="10" fillId="0" borderId="0" xfId="0" applyFont="1" applyAlignment="1">
      <alignment vertical="center" wrapText="1"/>
    </xf>
    <xf numFmtId="0" fontId="19" fillId="0" borderId="0" xfId="0" applyFont="1"/>
    <xf numFmtId="0" fontId="21" fillId="0" borderId="0" xfId="0" applyFont="1" applyAlignment="1">
      <alignment horizontal="left" indent="2"/>
    </xf>
    <xf numFmtId="0" fontId="0" fillId="0" borderId="0" xfId="0" applyProtection="1">
      <protection locked="0"/>
    </xf>
    <xf numFmtId="0" fontId="7" fillId="3" borderId="0" xfId="0" applyFont="1" applyFill="1" applyAlignment="1">
      <alignment vertical="center" wrapText="1"/>
    </xf>
    <xf numFmtId="0" fontId="18" fillId="3" borderId="0" xfId="0" applyFont="1" applyFill="1" applyAlignment="1">
      <alignment vertical="center"/>
    </xf>
    <xf numFmtId="0" fontId="12" fillId="0" borderId="0" xfId="0" applyFont="1"/>
    <xf numFmtId="0" fontId="26" fillId="0" borderId="0" xfId="0" applyFont="1"/>
    <xf numFmtId="0" fontId="1" fillId="0" borderId="0" xfId="0" applyFont="1"/>
    <xf numFmtId="0" fontId="0" fillId="0" borderId="0" xfId="0" quotePrefix="1" applyAlignment="1">
      <alignment vertical="top"/>
    </xf>
    <xf numFmtId="0" fontId="1" fillId="0" borderId="0" xfId="0" quotePrefix="1" applyFont="1" applyAlignment="1">
      <alignment horizontal="center" vertical="center"/>
    </xf>
    <xf numFmtId="0" fontId="30" fillId="0" borderId="0" xfId="0" applyFont="1"/>
    <xf numFmtId="0" fontId="14" fillId="0" borderId="0" xfId="0" applyFont="1" applyAlignment="1">
      <alignment vertical="top" wrapText="1"/>
    </xf>
    <xf numFmtId="0" fontId="20" fillId="0" borderId="0" xfId="0" applyFont="1" applyAlignment="1">
      <alignment vertical="top"/>
    </xf>
    <xf numFmtId="0" fontId="13" fillId="0" borderId="0" xfId="0" applyFont="1" applyAlignment="1">
      <alignment vertical="center" wrapText="1"/>
    </xf>
    <xf numFmtId="0" fontId="8" fillId="0" borderId="0" xfId="1" applyFont="1" applyAlignment="1" applyProtection="1">
      <alignment horizontal="center" vertical="center" wrapText="1"/>
    </xf>
    <xf numFmtId="0" fontId="6" fillId="0" borderId="0" xfId="0" applyFont="1" applyAlignment="1">
      <alignment horizontal="center" vertical="center" wrapText="1"/>
    </xf>
    <xf numFmtId="0" fontId="10" fillId="0" borderId="0" xfId="0" applyFont="1" applyAlignment="1">
      <alignment wrapText="1"/>
    </xf>
    <xf numFmtId="0" fontId="13" fillId="0" borderId="0" xfId="0" applyFont="1" applyAlignment="1">
      <alignment vertical="center"/>
    </xf>
    <xf numFmtId="0" fontId="0" fillId="0" borderId="0" xfId="0" applyAlignment="1">
      <alignment horizontal="right"/>
    </xf>
    <xf numFmtId="0" fontId="20" fillId="0" borderId="0" xfId="1" applyFont="1" applyAlignment="1" applyProtection="1">
      <alignment vertical="center" wrapText="1"/>
    </xf>
    <xf numFmtId="0" fontId="6" fillId="0" borderId="0" xfId="0" applyFont="1" applyAlignment="1">
      <alignment vertical="center" wrapText="1"/>
    </xf>
    <xf numFmtId="0" fontId="17" fillId="0" borderId="0" xfId="0" applyFont="1" applyAlignment="1">
      <alignment vertical="top"/>
    </xf>
    <xf numFmtId="0" fontId="7" fillId="3" borderId="0" xfId="1" applyFill="1" applyAlignment="1" applyProtection="1">
      <alignment vertical="center"/>
    </xf>
    <xf numFmtId="0" fontId="17" fillId="0" borderId="0" xfId="0" applyFont="1" applyAlignment="1">
      <alignment horizontal="center" vertical="top"/>
    </xf>
    <xf numFmtId="0" fontId="0" fillId="0" borderId="0" xfId="0" applyAlignment="1">
      <alignment horizontal="right" vertical="center"/>
    </xf>
    <xf numFmtId="0" fontId="19" fillId="0" borderId="0" xfId="0" applyFont="1" applyAlignment="1">
      <alignment vertical="center" wrapText="1"/>
    </xf>
    <xf numFmtId="0" fontId="29" fillId="3" borderId="0" xfId="0" applyFont="1" applyFill="1" applyAlignment="1">
      <alignment vertical="center" wrapText="1"/>
    </xf>
    <xf numFmtId="0" fontId="15" fillId="0" borderId="2" xfId="0" applyFont="1" applyBorder="1" applyAlignment="1" applyProtection="1">
      <alignment horizontal="left" vertical="center" wrapText="1" indent="1"/>
      <protection locked="0"/>
    </xf>
    <xf numFmtId="0" fontId="25" fillId="0" borderId="0" xfId="0" applyFont="1"/>
    <xf numFmtId="0" fontId="34" fillId="0" borderId="0" xfId="0" applyFont="1" applyAlignment="1">
      <alignment horizontal="right" vertical="center"/>
    </xf>
    <xf numFmtId="0" fontId="45" fillId="2" borderId="2" xfId="0" applyFont="1" applyFill="1" applyBorder="1" applyAlignment="1" applyProtection="1">
      <alignment horizontal="center" vertical="center"/>
      <protection locked="0"/>
    </xf>
    <xf numFmtId="0" fontId="46" fillId="2" borderId="2" xfId="0" applyFont="1" applyFill="1" applyBorder="1" applyProtection="1">
      <protection locked="0"/>
    </xf>
    <xf numFmtId="0" fontId="34" fillId="0" borderId="0" xfId="0" applyFont="1" applyAlignment="1">
      <alignment horizontal="right"/>
    </xf>
    <xf numFmtId="0" fontId="46" fillId="2" borderId="2" xfId="0" applyFont="1" applyFill="1" applyBorder="1" applyAlignment="1" applyProtection="1">
      <alignment horizontal="center"/>
      <protection locked="0"/>
    </xf>
    <xf numFmtId="164" fontId="46" fillId="2" borderId="2" xfId="0" applyNumberFormat="1" applyFont="1" applyFill="1" applyBorder="1" applyAlignment="1" applyProtection="1">
      <alignment horizontal="center"/>
      <protection locked="0"/>
    </xf>
    <xf numFmtId="0" fontId="47" fillId="0" borderId="0" xfId="0" quotePrefix="1" applyFont="1" applyAlignment="1">
      <alignment horizontal="center" vertical="center"/>
    </xf>
    <xf numFmtId="0" fontId="31" fillId="0" borderId="0" xfId="0" applyFont="1"/>
    <xf numFmtId="0" fontId="31" fillId="0" borderId="0" xfId="0" quotePrefix="1" applyFont="1"/>
    <xf numFmtId="0" fontId="46" fillId="2" borderId="2" xfId="0" applyFont="1" applyFill="1" applyBorder="1" applyAlignment="1" applyProtection="1">
      <alignment horizontal="center" vertical="center"/>
      <protection locked="0"/>
    </xf>
    <xf numFmtId="1" fontId="41" fillId="2" borderId="2" xfId="0" applyNumberFormat="1" applyFont="1" applyFill="1" applyBorder="1" applyAlignment="1" applyProtection="1">
      <alignment horizontal="center" vertical="center"/>
      <protection locked="0"/>
    </xf>
    <xf numFmtId="0" fontId="47" fillId="0" borderId="0" xfId="0" applyFont="1"/>
    <xf numFmtId="0" fontId="47" fillId="0" borderId="0" xfId="0" quotePrefix="1" applyFont="1" applyAlignment="1">
      <alignment horizontal="center" vertical="top"/>
    </xf>
    <xf numFmtId="1" fontId="48" fillId="2" borderId="2" xfId="0" applyNumberFormat="1" applyFont="1" applyFill="1" applyBorder="1" applyAlignment="1" applyProtection="1">
      <alignment horizontal="center" vertical="center"/>
      <protection locked="0"/>
    </xf>
    <xf numFmtId="14" fontId="46" fillId="2" borderId="2" xfId="0" applyNumberFormat="1" applyFont="1" applyFill="1" applyBorder="1" applyAlignment="1" applyProtection="1">
      <alignment horizontal="center" vertical="center"/>
      <protection locked="0"/>
    </xf>
    <xf numFmtId="0" fontId="49" fillId="0" borderId="0" xfId="0" applyFont="1"/>
    <xf numFmtId="0" fontId="50" fillId="0" borderId="0" xfId="0" applyFont="1"/>
    <xf numFmtId="0" fontId="47" fillId="0" borderId="1" xfId="0" applyFont="1" applyBorder="1"/>
    <xf numFmtId="0" fontId="51" fillId="0" borderId="1" xfId="0" applyFont="1" applyBorder="1"/>
    <xf numFmtId="0" fontId="52" fillId="0" borderId="0" xfId="0" applyFont="1" applyAlignment="1">
      <alignment vertical="top" wrapText="1"/>
    </xf>
    <xf numFmtId="0" fontId="45" fillId="2" borderId="2" xfId="0" applyFont="1" applyFill="1" applyBorder="1" applyAlignment="1" applyProtection="1">
      <alignment vertical="center"/>
      <protection locked="0"/>
    </xf>
    <xf numFmtId="0" fontId="47" fillId="0" borderId="0" xfId="0" quotePrefix="1" applyFont="1" applyAlignment="1">
      <alignment horizontal="center"/>
    </xf>
    <xf numFmtId="0" fontId="47" fillId="0" borderId="0" xfId="0" applyFont="1" applyAlignment="1">
      <alignment horizontal="center" vertical="center"/>
    </xf>
    <xf numFmtId="0" fontId="29" fillId="2" borderId="0" xfId="0" applyFont="1" applyFill="1" applyAlignment="1" applyProtection="1">
      <alignment horizontal="center" vertical="center" wrapText="1"/>
      <protection locked="0"/>
    </xf>
    <xf numFmtId="0" fontId="61" fillId="0" borderId="0" xfId="0" applyFont="1" applyAlignment="1">
      <alignment vertical="center"/>
    </xf>
    <xf numFmtId="0" fontId="33" fillId="0" borderId="0" xfId="0" applyFont="1" applyAlignment="1">
      <alignment horizontal="left" vertical="center"/>
    </xf>
    <xf numFmtId="0" fontId="7" fillId="0" borderId="0" xfId="1" applyAlignment="1" applyProtection="1">
      <alignment vertical="center"/>
    </xf>
    <xf numFmtId="0" fontId="47" fillId="0" borderId="0" xfId="0" applyFont="1" applyAlignment="1">
      <alignment vertical="top" wrapText="1"/>
    </xf>
    <xf numFmtId="0" fontId="66" fillId="0" borderId="0" xfId="1" applyFont="1" applyAlignment="1" applyProtection="1">
      <alignment horizontal="center" vertical="top"/>
    </xf>
    <xf numFmtId="0" fontId="58" fillId="3" borderId="0" xfId="1" applyFont="1" applyFill="1" applyAlignment="1" applyProtection="1">
      <alignment vertical="center"/>
    </xf>
    <xf numFmtId="0" fontId="58" fillId="9" borderId="0" xfId="1" applyFont="1" applyFill="1" applyAlignment="1" applyProtection="1">
      <alignment vertical="center"/>
      <protection locked="0"/>
    </xf>
    <xf numFmtId="0" fontId="65" fillId="0" borderId="0" xfId="0" applyFont="1" applyAlignment="1">
      <alignment horizontal="left" vertical="top" wrapText="1"/>
    </xf>
    <xf numFmtId="0" fontId="47" fillId="0" borderId="0" xfId="0" applyFont="1" applyAlignment="1">
      <alignment vertical="top" wrapText="1"/>
    </xf>
    <xf numFmtId="0" fontId="47" fillId="0" borderId="0" xfId="0" applyFont="1" applyAlignment="1">
      <alignment horizontal="right" vertical="center" wrapText="1"/>
    </xf>
    <xf numFmtId="0" fontId="67" fillId="0" borderId="0" xfId="0" applyFont="1" applyAlignment="1">
      <alignment horizontal="justify" vertical="center" wrapText="1"/>
    </xf>
    <xf numFmtId="0" fontId="67" fillId="0" borderId="0" xfId="0" applyFont="1" applyAlignment="1">
      <alignment horizontal="justify" vertical="center"/>
    </xf>
    <xf numFmtId="0" fontId="35" fillId="4" borderId="0" xfId="0" applyFont="1" applyFill="1" applyAlignment="1">
      <alignment horizontal="center" vertical="center" wrapText="1"/>
    </xf>
    <xf numFmtId="0" fontId="32" fillId="12" borderId="0" xfId="0" applyFont="1" applyFill="1" applyAlignment="1">
      <alignment horizontal="center" vertical="center" wrapText="1"/>
    </xf>
    <xf numFmtId="0" fontId="32" fillId="12" borderId="0" xfId="0" applyFont="1" applyFill="1" applyAlignment="1">
      <alignment horizontal="center" vertical="center"/>
    </xf>
    <xf numFmtId="0" fontId="47" fillId="0" borderId="7" xfId="0" applyFont="1" applyBorder="1" applyAlignment="1">
      <alignment vertical="center"/>
    </xf>
    <xf numFmtId="0" fontId="56" fillId="0" borderId="0" xfId="0" applyFont="1" applyAlignment="1">
      <alignment vertical="center"/>
    </xf>
    <xf numFmtId="0" fontId="57" fillId="4" borderId="0" xfId="0" applyFont="1" applyFill="1" applyAlignment="1">
      <alignment vertical="center" wrapText="1"/>
    </xf>
    <xf numFmtId="0" fontId="53" fillId="0" borderId="0" xfId="0" applyFont="1" applyAlignment="1">
      <alignment vertical="center" wrapText="1"/>
    </xf>
    <xf numFmtId="0" fontId="54" fillId="0" borderId="0" xfId="1" applyFont="1" applyAlignment="1" applyProtection="1">
      <alignment vertical="center" wrapText="1"/>
      <protection locked="0"/>
    </xf>
    <xf numFmtId="0" fontId="47" fillId="0" borderId="0" xfId="0" applyFont="1" applyAlignment="1">
      <alignment wrapText="1"/>
    </xf>
    <xf numFmtId="0" fontId="45" fillId="2" borderId="3" xfId="0" applyFont="1" applyFill="1" applyBorder="1" applyAlignment="1" applyProtection="1">
      <alignment horizontal="left" vertical="center"/>
      <protection locked="0"/>
    </xf>
    <xf numFmtId="0" fontId="45" fillId="2" borderId="4" xfId="0" applyFont="1" applyFill="1" applyBorder="1" applyAlignment="1" applyProtection="1">
      <alignment horizontal="left" vertical="center"/>
      <protection locked="0"/>
    </xf>
    <xf numFmtId="0" fontId="45" fillId="2" borderId="5" xfId="0" applyFont="1" applyFill="1" applyBorder="1" applyAlignment="1" applyProtection="1">
      <alignment horizontal="left" vertical="center"/>
      <protection locked="0"/>
    </xf>
    <xf numFmtId="0" fontId="45" fillId="2" borderId="3" xfId="0" applyFont="1" applyFill="1" applyBorder="1" applyAlignment="1" applyProtection="1">
      <alignment horizontal="left" vertical="center" wrapText="1"/>
      <protection locked="0"/>
    </xf>
    <xf numFmtId="0" fontId="45" fillId="2" borderId="4" xfId="0" applyFont="1" applyFill="1" applyBorder="1" applyAlignment="1" applyProtection="1">
      <alignment horizontal="left" vertical="center" wrapText="1"/>
      <protection locked="0"/>
    </xf>
    <xf numFmtId="0" fontId="45" fillId="2" borderId="5" xfId="0" applyFont="1" applyFill="1" applyBorder="1" applyAlignment="1" applyProtection="1">
      <alignment horizontal="left" vertical="center" wrapText="1"/>
      <protection locked="0"/>
    </xf>
    <xf numFmtId="0" fontId="47" fillId="0" borderId="0" xfId="0" applyFont="1" applyAlignment="1">
      <alignment vertical="center"/>
    </xf>
    <xf numFmtId="0" fontId="44" fillId="11" borderId="0" xfId="0" applyFont="1" applyFill="1" applyAlignment="1">
      <alignment horizontal="center" vertical="center" wrapText="1"/>
    </xf>
    <xf numFmtId="0" fontId="20" fillId="0" borderId="0" xfId="1" applyFont="1" applyAlignment="1" applyProtection="1">
      <alignment horizontal="center" vertical="center" wrapText="1"/>
    </xf>
    <xf numFmtId="0" fontId="47" fillId="0" borderId="0" xfId="0" applyFont="1" applyAlignment="1">
      <alignment vertical="center" wrapText="1"/>
    </xf>
    <xf numFmtId="0" fontId="47" fillId="0" borderId="1" xfId="0" applyFont="1" applyBorder="1" applyAlignment="1">
      <alignment vertical="center" wrapText="1"/>
    </xf>
    <xf numFmtId="0" fontId="48" fillId="2" borderId="3" xfId="0" applyFont="1" applyFill="1" applyBorder="1" applyAlignment="1" applyProtection="1">
      <alignment horizontal="left" vertical="center"/>
      <protection locked="0"/>
    </xf>
    <xf numFmtId="0" fontId="48" fillId="2" borderId="4"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protection locked="0"/>
    </xf>
    <xf numFmtId="0" fontId="46" fillId="2" borderId="3" xfId="0" applyFont="1" applyFill="1" applyBorder="1" applyAlignment="1" applyProtection="1">
      <alignment horizontal="left" vertical="top" wrapText="1"/>
      <protection locked="0"/>
    </xf>
    <xf numFmtId="0" fontId="46" fillId="2" borderId="4" xfId="0" applyFont="1" applyFill="1" applyBorder="1" applyAlignment="1" applyProtection="1">
      <alignment horizontal="left" vertical="top" wrapText="1"/>
      <protection locked="0"/>
    </xf>
    <xf numFmtId="0" fontId="46" fillId="2" borderId="5" xfId="0" applyFont="1" applyFill="1" applyBorder="1" applyAlignment="1" applyProtection="1">
      <alignment horizontal="left" vertical="top" wrapText="1"/>
      <protection locked="0"/>
    </xf>
    <xf numFmtId="0" fontId="34" fillId="0" borderId="0" xfId="0" applyFont="1" applyAlignment="1">
      <alignment horizontal="right"/>
    </xf>
    <xf numFmtId="0" fontId="48" fillId="0" borderId="0" xfId="0" applyFont="1" applyAlignment="1" applyProtection="1">
      <alignment horizontal="left" vertical="center"/>
      <protection locked="0"/>
    </xf>
    <xf numFmtId="0" fontId="34" fillId="0" borderId="1" xfId="0" applyFont="1" applyBorder="1" applyAlignment="1">
      <alignment horizontal="right"/>
    </xf>
    <xf numFmtId="0" fontId="47" fillId="0" borderId="0" xfId="0" applyFont="1"/>
    <xf numFmtId="0" fontId="51" fillId="0" borderId="0" xfId="0" applyFont="1"/>
    <xf numFmtId="0" fontId="41" fillId="10" borderId="0" xfId="0" applyFont="1" applyFill="1" applyAlignment="1">
      <alignment vertical="center" wrapText="1"/>
    </xf>
    <xf numFmtId="0" fontId="47" fillId="0" borderId="1" xfId="0" applyFont="1" applyBorder="1" applyAlignment="1">
      <alignment vertical="top" wrapText="1"/>
    </xf>
    <xf numFmtId="0" fontId="47" fillId="0" borderId="0" xfId="0" applyFont="1" applyAlignment="1">
      <alignment horizontal="left" vertical="center" wrapText="1"/>
    </xf>
    <xf numFmtId="0" fontId="47" fillId="0" borderId="0" xfId="0" applyFont="1" applyAlignment="1">
      <alignment horizontal="left" vertical="center"/>
    </xf>
    <xf numFmtId="0" fontId="47" fillId="0" borderId="1" xfId="0" applyFont="1" applyBorder="1" applyAlignment="1">
      <alignment horizontal="left" vertical="center"/>
    </xf>
    <xf numFmtId="0" fontId="41" fillId="0" borderId="0" xfId="0" applyFont="1" applyAlignment="1">
      <alignment horizontal="justify" vertical="top" wrapText="1"/>
    </xf>
    <xf numFmtId="0" fontId="7" fillId="0" borderId="0" xfId="1" applyAlignment="1" applyProtection="1">
      <alignment vertical="center"/>
    </xf>
    <xf numFmtId="0" fontId="6" fillId="0" borderId="0" xfId="0" applyFont="1"/>
    <xf numFmtId="0" fontId="47" fillId="0" borderId="0" xfId="0" quotePrefix="1" applyFont="1" applyAlignment="1">
      <alignment horizontal="left" vertical="center" wrapText="1"/>
    </xf>
    <xf numFmtId="0" fontId="55" fillId="3" borderId="0" xfId="0" applyFont="1" applyFill="1" applyAlignment="1">
      <alignment vertical="center" wrapText="1"/>
    </xf>
    <xf numFmtId="0" fontId="57" fillId="3" borderId="0" xfId="0" applyFont="1" applyFill="1" applyAlignment="1">
      <alignment vertical="center" wrapText="1"/>
    </xf>
    <xf numFmtId="0" fontId="7" fillId="3" borderId="0" xfId="0" applyFont="1" applyFill="1" applyAlignment="1">
      <alignment vertical="center" wrapText="1"/>
    </xf>
    <xf numFmtId="0" fontId="55" fillId="0" borderId="0" xfId="0" applyFont="1" applyAlignment="1">
      <alignment horizontal="justify" vertical="center" wrapText="1"/>
    </xf>
    <xf numFmtId="0" fontId="58" fillId="3" borderId="0" xfId="0" applyFont="1" applyFill="1" applyAlignment="1">
      <alignment vertical="center" wrapText="1"/>
    </xf>
    <xf numFmtId="0" fontId="17" fillId="3" borderId="0" xfId="1" applyFont="1" applyFill="1" applyAlignment="1" applyProtection="1">
      <alignment horizontal="center" vertical="center"/>
    </xf>
    <xf numFmtId="0" fontId="58" fillId="3" borderId="0" xfId="1" applyFont="1" applyFill="1" applyAlignment="1" applyProtection="1">
      <alignment vertical="center"/>
      <protection locked="0"/>
    </xf>
    <xf numFmtId="0" fontId="59" fillId="3" borderId="0" xfId="0" applyFont="1" applyFill="1" applyAlignment="1">
      <alignment vertical="center"/>
    </xf>
    <xf numFmtId="0" fontId="58" fillId="9" borderId="0" xfId="0" applyFont="1" applyFill="1" applyAlignment="1">
      <alignment vertical="center" wrapText="1"/>
    </xf>
    <xf numFmtId="0" fontId="36" fillId="11" borderId="0" xfId="0" applyFont="1" applyFill="1" applyAlignment="1">
      <alignment horizontal="center" vertical="center" wrapText="1"/>
    </xf>
    <xf numFmtId="0" fontId="37" fillId="5" borderId="0" xfId="0" applyFont="1" applyFill="1" applyAlignment="1">
      <alignment horizontal="justify" vertical="center" wrapText="1"/>
    </xf>
    <xf numFmtId="0" fontId="38" fillId="4" borderId="0" xfId="0" applyFont="1" applyFill="1" applyAlignment="1">
      <alignment horizontal="justify" vertical="center" wrapText="1"/>
    </xf>
    <xf numFmtId="0" fontId="37" fillId="4" borderId="0" xfId="0" applyFont="1" applyFill="1" applyAlignment="1">
      <alignment horizontal="justify" vertical="center" wrapText="1"/>
    </xf>
    <xf numFmtId="0" fontId="47" fillId="0" borderId="1" xfId="0" applyFont="1" applyBorder="1" applyAlignment="1">
      <alignment vertical="center"/>
    </xf>
    <xf numFmtId="0" fontId="47" fillId="0" borderId="1" xfId="0" applyFont="1" applyBorder="1"/>
    <xf numFmtId="0" fontId="39" fillId="11" borderId="0" xfId="1" applyFont="1" applyFill="1" applyAlignment="1" applyProtection="1">
      <alignment horizontal="center" vertical="center"/>
      <protection locked="0"/>
    </xf>
    <xf numFmtId="0" fontId="40" fillId="0" borderId="6" xfId="0" applyFont="1" applyBorder="1" applyAlignment="1">
      <alignment horizontal="left" vertical="center" wrapText="1"/>
    </xf>
    <xf numFmtId="0" fontId="40" fillId="0" borderId="0" xfId="0" applyFont="1" applyAlignment="1">
      <alignment horizontal="left" vertical="center" wrapText="1"/>
    </xf>
    <xf numFmtId="0" fontId="42" fillId="0" borderId="0" xfId="0" applyFont="1" applyAlignment="1">
      <alignment horizontal="center" vertical="center" wrapText="1"/>
    </xf>
    <xf numFmtId="0" fontId="43" fillId="11" borderId="0" xfId="1" applyFont="1" applyFill="1" applyAlignment="1" applyProtection="1">
      <alignment horizontal="center" vertical="center"/>
      <protection locked="0"/>
    </xf>
    <xf numFmtId="0" fontId="29" fillId="3" borderId="0" xfId="0" applyFont="1" applyFill="1" applyAlignment="1">
      <alignment vertical="center" wrapText="1"/>
    </xf>
    <xf numFmtId="0" fontId="62" fillId="0" borderId="0" xfId="0" applyFont="1" applyAlignment="1">
      <alignment horizontal="center" vertical="center"/>
    </xf>
    <xf numFmtId="0" fontId="29" fillId="6" borderId="0" xfId="0" applyFont="1" applyFill="1" applyAlignment="1">
      <alignment horizontal="justify" vertical="center" wrapText="1"/>
    </xf>
    <xf numFmtId="0" fontId="60" fillId="6" borderId="0" xfId="0" applyFont="1" applyFill="1" applyAlignment="1">
      <alignment horizontal="center" vertical="center" wrapText="1"/>
    </xf>
    <xf numFmtId="0" fontId="54" fillId="7" borderId="0" xfId="0" quotePrefix="1" applyFont="1" applyFill="1" applyAlignment="1">
      <alignment horizontal="left" vertical="center" wrapText="1"/>
    </xf>
    <xf numFmtId="0" fontId="56" fillId="7" borderId="0" xfId="0" applyFont="1" applyFill="1" applyAlignment="1">
      <alignment vertical="center" wrapText="1"/>
    </xf>
    <xf numFmtId="0" fontId="22" fillId="6" borderId="0" xfId="0" applyFont="1" applyFill="1" applyAlignment="1">
      <alignment horizontal="center" vertical="center"/>
    </xf>
    <xf numFmtId="0" fontId="19" fillId="0" borderId="0" xfId="0" applyFont="1" applyAlignment="1">
      <alignment horizontal="left"/>
    </xf>
    <xf numFmtId="0" fontId="52" fillId="8" borderId="0" xfId="0" applyFont="1" applyFill="1" applyAlignment="1">
      <alignment vertical="center" wrapText="1"/>
    </xf>
    <xf numFmtId="0" fontId="18" fillId="0" borderId="0" xfId="0" applyFont="1" applyAlignment="1">
      <alignment vertical="center"/>
    </xf>
    <xf numFmtId="0" fontId="59" fillId="9" borderId="0" xfId="1" applyFont="1" applyFill="1" applyAlignment="1" applyProtection="1">
      <alignment vertical="center"/>
    </xf>
  </cellXfs>
  <cellStyles count="2">
    <cellStyle name="Hyperlink" xfId="1" builtinId="8"/>
    <cellStyle name="Normal" xfId="0" builtinId="0"/>
  </cellStyles>
  <dxfs count="94">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7" tint="0.79998168889431442"/>
        </patternFill>
      </fill>
    </dxf>
    <dxf>
      <fill>
        <patternFill>
          <bgColor theme="5" tint="0.79998168889431442"/>
        </patternFill>
      </fill>
      <border>
        <left style="thin">
          <color auto="1"/>
        </left>
        <right style="thin">
          <color auto="1"/>
        </right>
        <top style="thin">
          <color auto="1"/>
        </top>
        <bottom style="thin">
          <color auto="1"/>
        </bottom>
        <vertical/>
        <horizontal/>
      </border>
    </dxf>
    <dxf>
      <font>
        <b/>
        <i val="0"/>
        <color rgb="FFC00000"/>
      </font>
    </dxf>
    <dxf>
      <fill>
        <patternFill>
          <bgColor rgb="FFECF4FA"/>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theme="4" tint="0.79998168889431442"/>
        </patternFill>
      </fill>
    </dxf>
    <dxf>
      <fill>
        <patternFill>
          <bgColor theme="7" tint="0.79998168889431442"/>
        </patternFill>
      </fill>
    </dxf>
  </dxfs>
  <tableStyles count="0" defaultTableStyle="TableStyleMedium2" defaultPivotStyle="PivotStyleLight16"/>
  <colors>
    <mruColors>
      <color rgb="FF1E284E"/>
      <color rgb="FFE8E7E4"/>
      <color rgb="FFEEE1F7"/>
      <color rgb="FFDCDAD6"/>
      <color rgb="FFCDCBC5"/>
      <color rgb="FF769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981074</xdr:colOff>
      <xdr:row>1</xdr:row>
      <xdr:rowOff>57150</xdr:rowOff>
    </xdr:from>
    <xdr:to>
      <xdr:col>2</xdr:col>
      <xdr:colOff>2209800</xdr:colOff>
      <xdr:row>5</xdr:row>
      <xdr:rowOff>323850</xdr:rowOff>
    </xdr:to>
    <xdr:pic>
      <xdr:nvPicPr>
        <xdr:cNvPr id="4" name="Picture 3">
          <a:extLst>
            <a:ext uri="{FF2B5EF4-FFF2-40B4-BE49-F238E27FC236}">
              <a16:creationId xmlns:a16="http://schemas.microsoft.com/office/drawing/2014/main" id="{2B9DB6A5-0873-8E42-8530-7AFC24E27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3999" y="361950"/>
          <a:ext cx="1228726"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isa's%20Place/2015%20SSR/_600000%20Sample%20SSR/CSSR%202020.0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21">
          <cell r="C21" t="str">
            <v>SSR Revised 2020.06</v>
          </cell>
        </row>
      </sheetData>
      <sheetData sheetId="1" refreshError="1"/>
      <sheetData sheetId="2" refreshError="1"/>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row r="14">
          <cell r="S14" t="str">
            <v>Technical College</v>
          </cell>
        </row>
        <row r="15">
          <cell r="S15" t="str">
            <v>University</v>
          </cell>
        </row>
        <row r="16">
          <cell r="S16" t="str">
            <v>Vocational School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emsp.org/" TargetMode="External"/><Relationship Id="rId13" Type="http://schemas.openxmlformats.org/officeDocument/2006/relationships/hyperlink" Target="Documentation\07%20Affiliation%20Agreement%2010.pdf" TargetMode="External"/><Relationship Id="rId18" Type="http://schemas.openxmlformats.org/officeDocument/2006/relationships/hyperlink" Target="Documentation\04%20Facilities%20Floorplan.pdf" TargetMode="External"/><Relationship Id="rId3" Type="http://schemas.openxmlformats.org/officeDocument/2006/relationships/hyperlink" Target="Documentation\07%20Affiliation%20Agreement%2003.pdf" TargetMode="External"/><Relationship Id="rId21" Type="http://schemas.openxmlformats.org/officeDocument/2006/relationships/hyperlink" Target="Documentation\06%20Proposed%20Schedule.pdf" TargetMode="External"/><Relationship Id="rId7" Type="http://schemas.openxmlformats.org/officeDocument/2006/relationships/hyperlink" Target="Documentation\07%20Affiliation%20Agreement%2007.pdf" TargetMode="External"/><Relationship Id="rId12" Type="http://schemas.openxmlformats.org/officeDocument/2006/relationships/hyperlink" Target="Documentation\07%20Affiliation%20Agreement%2009.pdf" TargetMode="External"/><Relationship Id="rId17" Type="http://schemas.openxmlformats.org/officeDocument/2006/relationships/hyperlink" Target="Documentation\03%20Platform%20Used.pdf" TargetMode="External"/><Relationship Id="rId25" Type="http://schemas.openxmlformats.org/officeDocument/2006/relationships/comments" Target="../comments1.xml"/><Relationship Id="rId2" Type="http://schemas.openxmlformats.org/officeDocument/2006/relationships/hyperlink" Target="Documentation\07%20Affiliation%20Agreement%2002.pdf" TargetMode="External"/><Relationship Id="rId16" Type="http://schemas.openxmlformats.org/officeDocument/2006/relationships/hyperlink" Target="Documentation\02%20State%20OEMS%20Approval.pdf" TargetMode="External"/><Relationship Id="rId20" Type="http://schemas.openxmlformats.org/officeDocument/2006/relationships/hyperlink" Target="Documentation\06%20Proposed%20Schedule.pdf" TargetMode="External"/><Relationship Id="rId1" Type="http://schemas.openxmlformats.org/officeDocument/2006/relationships/hyperlink" Target="Documentation\07%20Affiliation%20Agreement%2001.pdf" TargetMode="External"/><Relationship Id="rId6" Type="http://schemas.openxmlformats.org/officeDocument/2006/relationships/hyperlink" Target="Documentation\07%20Affiliation%20Agreement%2006.pdf" TargetMode="External"/><Relationship Id="rId11" Type="http://schemas.openxmlformats.org/officeDocument/2006/relationships/hyperlink" Target="Documentation\07%20Affiliation%20Agreement%2008.pdf" TargetMode="External"/><Relationship Id="rId24" Type="http://schemas.openxmlformats.org/officeDocument/2006/relationships/vmlDrawing" Target="../drawings/vmlDrawing1.vml"/><Relationship Id="rId5" Type="http://schemas.openxmlformats.org/officeDocument/2006/relationships/hyperlink" Target="Documentation\07%20Affiliation%20Agreement%2005.pdf" TargetMode="External"/><Relationship Id="rId15" Type="http://schemas.openxmlformats.org/officeDocument/2006/relationships/hyperlink" Target="Documentation\06%20Proposed%20Schedule.pdf" TargetMode="External"/><Relationship Id="rId23" Type="http://schemas.openxmlformats.org/officeDocument/2006/relationships/drawing" Target="../drawings/drawing1.xml"/><Relationship Id="rId10" Type="http://schemas.openxmlformats.org/officeDocument/2006/relationships/hyperlink" Target="Documentation\01%20Personnel.pdf" TargetMode="External"/><Relationship Id="rId19" Type="http://schemas.openxmlformats.org/officeDocument/2006/relationships/hyperlink" Target="Documentation\05%20Equipment%20List.pdf" TargetMode="External"/><Relationship Id="rId4" Type="http://schemas.openxmlformats.org/officeDocument/2006/relationships/hyperlink" Target="Documentation\07%20Affiliation%20Agreement%2004.pdf" TargetMode="External"/><Relationship Id="rId9" Type="http://schemas.openxmlformats.org/officeDocument/2006/relationships/hyperlink" Target="https://coaemsp.org/personnel" TargetMode="External"/><Relationship Id="rId14" Type="http://schemas.openxmlformats.org/officeDocument/2006/relationships/hyperlink" Target="https://coaemsp.org/?mdocs-file=5067"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A1:DF138"/>
  <sheetViews>
    <sheetView showGridLines="0" tabSelected="1" topLeftCell="A16" zoomScaleNormal="100" workbookViewId="0">
      <selection activeCell="D24" sqref="D24"/>
    </sheetView>
  </sheetViews>
  <sheetFormatPr defaultRowHeight="15" x14ac:dyDescent="0.25"/>
  <cols>
    <col min="1" max="1" width="4.7109375" customWidth="1"/>
    <col min="2" max="2" width="3.42578125" customWidth="1"/>
    <col min="3" max="3" width="45.140625" customWidth="1"/>
    <col min="4" max="4" width="22.28515625" customWidth="1"/>
    <col min="5" max="5" width="14.7109375" customWidth="1"/>
    <col min="6" max="6" width="11.5703125" customWidth="1"/>
    <col min="7" max="7" width="12.85546875" customWidth="1"/>
    <col min="8" max="8" width="14.140625" customWidth="1"/>
    <col min="9" max="9" width="14.7109375" customWidth="1"/>
    <col min="10" max="10" width="14.42578125" customWidth="1"/>
    <col min="11" max="11" width="18.85546875" customWidth="1"/>
    <col min="12"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1:110" ht="24" customHeight="1" x14ac:dyDescent="0.25">
      <c r="B1" s="1"/>
      <c r="K1" s="2" t="s">
        <v>81</v>
      </c>
    </row>
    <row r="2" spans="1:110" x14ac:dyDescent="0.25">
      <c r="A2" s="15"/>
      <c r="D2" s="78" t="s">
        <v>56</v>
      </c>
      <c r="E2" s="78"/>
      <c r="F2" s="78"/>
      <c r="G2" s="78"/>
      <c r="H2" s="78"/>
      <c r="I2" s="78"/>
      <c r="J2" s="78"/>
    </row>
    <row r="3" spans="1:110" ht="18" customHeight="1" x14ac:dyDescent="0.25">
      <c r="D3" s="78"/>
      <c r="E3" s="78"/>
      <c r="F3" s="78"/>
      <c r="G3" s="78"/>
      <c r="H3" s="78"/>
      <c r="I3" s="78"/>
      <c r="J3" s="78"/>
    </row>
    <row r="4" spans="1:110" ht="18" customHeight="1" x14ac:dyDescent="0.25">
      <c r="D4" s="78"/>
      <c r="E4" s="78"/>
      <c r="F4" s="78"/>
      <c r="G4" s="78"/>
      <c r="H4" s="78"/>
      <c r="I4" s="78"/>
      <c r="J4" s="78"/>
    </row>
    <row r="5" spans="1:110" ht="18" customHeight="1" x14ac:dyDescent="0.25">
      <c r="D5" s="78"/>
      <c r="E5" s="78"/>
      <c r="F5" s="78"/>
      <c r="G5" s="78"/>
      <c r="H5" s="78"/>
      <c r="I5" s="78"/>
      <c r="J5" s="78"/>
    </row>
    <row r="6" spans="1:110" ht="45.75" customHeight="1" x14ac:dyDescent="0.25">
      <c r="D6" s="79" t="s">
        <v>73</v>
      </c>
      <c r="E6" s="80"/>
      <c r="F6" s="80"/>
      <c r="G6" s="80"/>
      <c r="H6" s="80"/>
      <c r="I6" s="80"/>
      <c r="J6" s="80"/>
    </row>
    <row r="7" spans="1:110" x14ac:dyDescent="0.25">
      <c r="B7" s="3"/>
      <c r="C7" s="3"/>
      <c r="D7" s="3"/>
      <c r="E7" s="3"/>
      <c r="F7" s="3"/>
      <c r="G7" s="3"/>
      <c r="H7" s="3"/>
    </row>
    <row r="8" spans="1:110" ht="39" customHeight="1" x14ac:dyDescent="0.25">
      <c r="C8" s="127" t="s">
        <v>1</v>
      </c>
      <c r="D8" s="127"/>
      <c r="E8" s="127"/>
      <c r="F8" s="127"/>
      <c r="G8" s="127"/>
      <c r="H8" s="127"/>
      <c r="I8" s="127"/>
      <c r="J8" s="127"/>
      <c r="K8" s="127"/>
      <c r="L8" s="127"/>
      <c r="R8" s="31"/>
      <c r="S8" s="37"/>
      <c r="T8" s="8"/>
      <c r="AA8" s="31"/>
      <c r="AB8" s="37"/>
      <c r="AC8" s="8"/>
      <c r="AJ8" s="31"/>
      <c r="AK8" s="37"/>
      <c r="AL8" s="8"/>
      <c r="AS8" s="31"/>
      <c r="AT8" s="37"/>
      <c r="AU8" s="8"/>
      <c r="BB8" s="31"/>
      <c r="BC8" s="37"/>
      <c r="BD8" s="8"/>
      <c r="BK8" s="31"/>
      <c r="BL8" s="37"/>
      <c r="BM8" s="8"/>
      <c r="BT8" s="31"/>
      <c r="BU8" s="37"/>
      <c r="BV8" s="8"/>
      <c r="CC8" s="31"/>
      <c r="CD8" s="37"/>
      <c r="CE8" s="8"/>
      <c r="CL8" s="31"/>
      <c r="CM8" s="37"/>
      <c r="CN8" s="8"/>
      <c r="CU8" s="31"/>
      <c r="CV8" s="37"/>
      <c r="CW8" s="8"/>
      <c r="DD8" s="31"/>
      <c r="DE8" s="37"/>
      <c r="DF8" s="8"/>
    </row>
    <row r="9" spans="1:110" ht="7.5" customHeight="1" x14ac:dyDescent="0.25">
      <c r="H9" s="28"/>
      <c r="I9" s="28"/>
      <c r="J9" s="28"/>
      <c r="K9" s="27"/>
      <c r="L9" s="27"/>
      <c r="M9" s="27"/>
      <c r="N9" s="27"/>
      <c r="O9" s="27"/>
    </row>
    <row r="10" spans="1:110" ht="69" customHeight="1" x14ac:dyDescent="0.25">
      <c r="C10" s="128" t="s">
        <v>72</v>
      </c>
      <c r="D10" s="128"/>
      <c r="E10" s="128"/>
      <c r="F10" s="128"/>
      <c r="G10" s="128"/>
      <c r="H10" s="128"/>
      <c r="I10" s="128"/>
      <c r="J10" s="128"/>
      <c r="K10" s="128"/>
      <c r="L10" s="128"/>
      <c r="R10" s="31"/>
      <c r="S10" s="37"/>
      <c r="T10" s="8"/>
      <c r="AA10" s="31"/>
      <c r="AB10" s="37"/>
      <c r="AC10" s="8"/>
      <c r="AJ10" s="31"/>
      <c r="AK10" s="37"/>
      <c r="AL10" s="8"/>
      <c r="AS10" s="31"/>
      <c r="AT10" s="37"/>
      <c r="AU10" s="8"/>
      <c r="BB10" s="31"/>
      <c r="BC10" s="37"/>
      <c r="BD10" s="8"/>
      <c r="BK10" s="31"/>
      <c r="BL10" s="37"/>
      <c r="BM10" s="8"/>
      <c r="BT10" s="31"/>
      <c r="BU10" s="37"/>
      <c r="BV10" s="8"/>
      <c r="CC10" s="31"/>
      <c r="CD10" s="37"/>
      <c r="CE10" s="8"/>
      <c r="CL10" s="31"/>
      <c r="CM10" s="37"/>
      <c r="CN10" s="8"/>
      <c r="CU10" s="31"/>
      <c r="CV10" s="37"/>
      <c r="CW10" s="8"/>
      <c r="DD10" s="31"/>
      <c r="DE10" s="37"/>
      <c r="DF10" s="8"/>
    </row>
    <row r="11" spans="1:110" ht="8.25" customHeight="1" x14ac:dyDescent="0.25"/>
    <row r="12" spans="1:110" ht="326.25" customHeight="1" x14ac:dyDescent="0.25">
      <c r="C12" s="129" t="s">
        <v>74</v>
      </c>
      <c r="D12" s="130"/>
      <c r="E12" s="130"/>
      <c r="F12" s="130"/>
      <c r="G12" s="130"/>
      <c r="H12" s="130"/>
      <c r="I12" s="130"/>
      <c r="J12" s="130"/>
      <c r="K12" s="130"/>
      <c r="L12" s="130"/>
      <c r="R12" s="31"/>
      <c r="S12" s="37"/>
      <c r="T12" s="8"/>
      <c r="AA12" s="31"/>
      <c r="AB12" s="37"/>
      <c r="AC12" s="8"/>
      <c r="AJ12" s="31"/>
      <c r="AK12" s="37"/>
      <c r="AL12" s="8"/>
      <c r="AS12" s="31"/>
      <c r="AT12" s="37"/>
      <c r="AU12" s="8"/>
      <c r="BB12" s="31"/>
      <c r="BC12" s="37"/>
      <c r="BD12" s="8"/>
      <c r="BK12" s="31"/>
      <c r="BL12" s="37"/>
      <c r="BM12" s="8"/>
      <c r="BT12" s="31"/>
      <c r="BU12" s="37"/>
      <c r="BV12" s="8"/>
      <c r="CC12" s="31"/>
      <c r="CD12" s="37"/>
      <c r="CE12" s="8"/>
      <c r="CL12" s="31"/>
      <c r="CM12" s="37"/>
      <c r="CN12" s="8"/>
      <c r="CU12" s="31"/>
      <c r="CV12" s="37"/>
      <c r="CW12" s="8"/>
      <c r="DD12" s="31"/>
      <c r="DE12" s="37"/>
      <c r="DF12" s="8"/>
    </row>
    <row r="13" spans="1:110" ht="37.5" customHeight="1" x14ac:dyDescent="0.25">
      <c r="D13" s="133" t="s">
        <v>2</v>
      </c>
      <c r="E13" s="133"/>
      <c r="F13" s="133"/>
      <c r="G13" s="133"/>
      <c r="H13" s="133"/>
      <c r="I13" s="133"/>
    </row>
    <row r="14" spans="1:110" ht="12.75" customHeight="1" x14ac:dyDescent="0.25">
      <c r="H14" s="28"/>
      <c r="I14" s="28"/>
      <c r="J14" s="28"/>
      <c r="K14" s="27"/>
      <c r="L14" s="27"/>
      <c r="M14" s="27"/>
      <c r="N14" s="27"/>
      <c r="O14" s="27"/>
    </row>
    <row r="15" spans="1:110" ht="15" customHeight="1" x14ac:dyDescent="0.25">
      <c r="B15" s="40"/>
      <c r="C15" s="134" t="s">
        <v>34</v>
      </c>
      <c r="D15" s="135"/>
      <c r="E15" s="135"/>
      <c r="F15" s="135"/>
    </row>
    <row r="17" spans="2:15" ht="60" customHeight="1" x14ac:dyDescent="0.25">
      <c r="B17" s="38" t="s">
        <v>35</v>
      </c>
      <c r="C17" s="136" t="s">
        <v>36</v>
      </c>
      <c r="D17" s="136"/>
      <c r="E17" s="136"/>
      <c r="F17" s="136"/>
      <c r="G17" s="136"/>
      <c r="H17" s="136"/>
      <c r="I17" s="136"/>
      <c r="J17" s="136"/>
      <c r="K17" s="136"/>
      <c r="L17" s="136"/>
    </row>
    <row r="18" spans="2:15" ht="65.25" customHeight="1" x14ac:dyDescent="0.25">
      <c r="B18" s="38"/>
      <c r="C18" s="137" t="s">
        <v>55</v>
      </c>
      <c r="D18" s="137"/>
      <c r="E18" s="137"/>
      <c r="F18" s="137"/>
      <c r="G18" s="137"/>
      <c r="H18" s="137"/>
      <c r="I18" s="137"/>
      <c r="J18" s="137"/>
      <c r="K18" s="137"/>
      <c r="L18" s="137"/>
    </row>
    <row r="19" spans="2:15" ht="123.75" customHeight="1" x14ac:dyDescent="0.25">
      <c r="B19" s="39"/>
      <c r="C19" s="138" t="s">
        <v>53</v>
      </c>
      <c r="D19" s="138"/>
      <c r="E19" s="138"/>
      <c r="F19" s="138"/>
      <c r="G19" s="138"/>
      <c r="H19" s="138"/>
      <c r="I19" s="138"/>
    </row>
    <row r="20" spans="2:15" ht="33.75" customHeight="1" x14ac:dyDescent="0.25">
      <c r="B20" s="39"/>
      <c r="C20" s="39"/>
      <c r="D20" s="39"/>
      <c r="E20" s="39"/>
      <c r="F20" s="39"/>
      <c r="G20" s="39"/>
      <c r="H20" s="39"/>
      <c r="I20" s="39"/>
    </row>
    <row r="21" spans="2:15" ht="12.75" customHeight="1" x14ac:dyDescent="0.25">
      <c r="H21" s="28"/>
      <c r="I21" s="28"/>
      <c r="J21" s="28"/>
      <c r="K21" s="27"/>
      <c r="L21" s="27"/>
      <c r="M21" s="27"/>
      <c r="N21" s="27"/>
      <c r="O21" s="27"/>
    </row>
    <row r="22" spans="2:15" s="8" customFormat="1" ht="30.75" customHeight="1" x14ac:dyDescent="0.25">
      <c r="C22" s="94" t="s">
        <v>6</v>
      </c>
      <c r="D22" s="94"/>
      <c r="E22" s="94"/>
      <c r="F22" s="94"/>
      <c r="G22" s="94"/>
      <c r="H22" s="94"/>
      <c r="I22" s="94"/>
      <c r="J22" s="94"/>
      <c r="K22" s="94"/>
      <c r="L22" s="94"/>
    </row>
    <row r="23" spans="2:15" ht="9" customHeight="1" x14ac:dyDescent="0.25">
      <c r="H23" s="28"/>
      <c r="I23" s="28"/>
      <c r="J23" s="28"/>
      <c r="K23" s="27"/>
      <c r="L23" s="27"/>
      <c r="M23" s="27"/>
      <c r="N23" s="27"/>
      <c r="O23" s="27"/>
    </row>
    <row r="24" spans="2:15" ht="15.75" x14ac:dyDescent="0.25">
      <c r="B24" s="6"/>
      <c r="C24" s="42" t="s">
        <v>7</v>
      </c>
      <c r="D24" s="43"/>
      <c r="E24" s="41" t="s">
        <v>75</v>
      </c>
    </row>
    <row r="26" spans="2:15" ht="15.75" x14ac:dyDescent="0.25">
      <c r="B26" s="6"/>
      <c r="C26" s="42" t="s">
        <v>57</v>
      </c>
      <c r="D26" s="87"/>
      <c r="E26" s="88"/>
      <c r="F26" s="88"/>
      <c r="G26" s="88"/>
      <c r="H26" s="88"/>
      <c r="I26" s="88"/>
      <c r="J26" s="88"/>
      <c r="K26" s="88"/>
      <c r="L26" s="89"/>
    </row>
    <row r="28" spans="2:15" ht="36.75" customHeight="1" x14ac:dyDescent="0.25">
      <c r="B28" s="6"/>
      <c r="C28" s="42" t="s">
        <v>76</v>
      </c>
      <c r="D28" s="90"/>
      <c r="E28" s="91"/>
      <c r="F28" s="91"/>
      <c r="G28" s="91"/>
      <c r="H28" s="91"/>
      <c r="I28" s="91"/>
      <c r="J28" s="91"/>
      <c r="K28" s="91"/>
      <c r="L28" s="92"/>
    </row>
    <row r="30" spans="2:15" ht="15.75" x14ac:dyDescent="0.25">
      <c r="C30" s="42" t="s">
        <v>3</v>
      </c>
      <c r="D30" s="44"/>
      <c r="E30" s="45" t="s">
        <v>4</v>
      </c>
      <c r="F30" s="46"/>
      <c r="G30" s="45" t="s">
        <v>5</v>
      </c>
      <c r="H30" s="47"/>
    </row>
    <row r="31" spans="2:15" ht="12.75" customHeight="1" x14ac:dyDescent="0.25">
      <c r="H31" s="28"/>
      <c r="I31" s="28"/>
      <c r="J31" s="28"/>
      <c r="K31" s="27"/>
      <c r="L31" s="27"/>
      <c r="M31" s="27"/>
      <c r="N31" s="27"/>
      <c r="O31" s="27"/>
    </row>
    <row r="32" spans="2:15" ht="15.75" x14ac:dyDescent="0.25">
      <c r="B32" s="6"/>
      <c r="C32" s="42" t="s">
        <v>58</v>
      </c>
      <c r="D32" s="62" t="s">
        <v>18</v>
      </c>
      <c r="E32" s="5"/>
      <c r="F32" s="139"/>
      <c r="G32" s="139"/>
      <c r="H32" s="139"/>
      <c r="I32" s="139"/>
      <c r="J32" s="139"/>
      <c r="K32" s="139"/>
      <c r="L32" s="139"/>
    </row>
    <row r="34" spans="2:110" ht="15.75" x14ac:dyDescent="0.25">
      <c r="B34" s="6"/>
      <c r="C34" s="42" t="s">
        <v>8</v>
      </c>
      <c r="D34" s="87"/>
      <c r="E34" s="88"/>
      <c r="F34" s="88"/>
      <c r="G34" s="88"/>
      <c r="H34" s="88"/>
      <c r="I34" s="89"/>
      <c r="J34" s="5"/>
      <c r="K34" s="5"/>
      <c r="L34" s="5"/>
    </row>
    <row r="36" spans="2:110" ht="15.75" x14ac:dyDescent="0.25">
      <c r="B36" s="6"/>
      <c r="C36" s="42" t="s">
        <v>9</v>
      </c>
      <c r="D36" s="87"/>
      <c r="E36" s="88"/>
      <c r="F36" s="88"/>
      <c r="G36" s="88"/>
      <c r="H36" s="88"/>
      <c r="I36" s="89"/>
      <c r="J36" s="5"/>
      <c r="K36" s="5"/>
      <c r="L36" s="5"/>
    </row>
    <row r="38" spans="2:110" ht="12.75" customHeight="1" x14ac:dyDescent="0.25">
      <c r="H38" s="28"/>
      <c r="I38" s="28"/>
      <c r="J38" s="28"/>
      <c r="K38" s="27"/>
      <c r="L38" s="27"/>
      <c r="M38" s="27"/>
      <c r="N38" s="27"/>
      <c r="O38" s="27"/>
    </row>
    <row r="39" spans="2:110" s="8" customFormat="1" ht="30.75" customHeight="1" x14ac:dyDescent="0.25">
      <c r="B39" s="94" t="s">
        <v>11</v>
      </c>
      <c r="C39" s="94"/>
      <c r="D39" s="94"/>
      <c r="E39" s="94"/>
      <c r="F39" s="94"/>
      <c r="G39" s="94"/>
      <c r="H39" s="94"/>
      <c r="I39" s="94"/>
      <c r="J39" s="94"/>
      <c r="K39" s="94"/>
      <c r="L39" s="94"/>
    </row>
    <row r="40" spans="2:110" ht="9" customHeight="1" x14ac:dyDescent="0.25">
      <c r="H40" s="28"/>
      <c r="I40" s="28"/>
      <c r="J40" s="28"/>
      <c r="K40" s="27"/>
      <c r="L40" s="27"/>
      <c r="M40" s="27"/>
      <c r="N40" s="27"/>
      <c r="O40" s="27"/>
    </row>
    <row r="41" spans="2:110" ht="15.75" x14ac:dyDescent="0.25">
      <c r="B41" s="48" t="s">
        <v>21</v>
      </c>
      <c r="C41" s="42" t="s">
        <v>10</v>
      </c>
      <c r="D41" s="87"/>
      <c r="E41" s="88"/>
      <c r="F41" s="88"/>
      <c r="G41" s="88"/>
      <c r="H41" s="88"/>
      <c r="I41" s="88"/>
      <c r="J41" s="88"/>
      <c r="K41" s="88"/>
      <c r="L41" s="89"/>
    </row>
    <row r="42" spans="2:110" x14ac:dyDescent="0.25">
      <c r="B42" s="49"/>
      <c r="C42" s="49"/>
      <c r="D42" s="49"/>
      <c r="E42" s="49"/>
      <c r="F42" s="49"/>
      <c r="G42" s="49"/>
      <c r="H42" s="49"/>
      <c r="I42" s="49"/>
      <c r="J42" s="49"/>
      <c r="K42" s="49"/>
      <c r="L42" s="49"/>
    </row>
    <row r="43" spans="2:110" ht="36.75" customHeight="1" x14ac:dyDescent="0.25">
      <c r="B43" s="50"/>
      <c r="C43" s="42" t="s">
        <v>77</v>
      </c>
      <c r="D43" s="90"/>
      <c r="E43" s="91"/>
      <c r="F43" s="91"/>
      <c r="G43" s="91"/>
      <c r="H43" s="91"/>
      <c r="I43" s="91"/>
      <c r="J43" s="91"/>
      <c r="K43" s="91"/>
      <c r="L43" s="92"/>
    </row>
    <row r="44" spans="2:110" x14ac:dyDescent="0.25">
      <c r="B44" s="49"/>
      <c r="C44" s="49"/>
      <c r="D44" s="49"/>
      <c r="E44" s="49"/>
      <c r="F44" s="49"/>
      <c r="G44" s="49"/>
      <c r="H44" s="49"/>
      <c r="I44" s="49"/>
      <c r="J44" s="49"/>
      <c r="K44" s="49"/>
      <c r="L44" s="49"/>
    </row>
    <row r="45" spans="2:110" ht="15.75" x14ac:dyDescent="0.25">
      <c r="B45" s="49"/>
      <c r="C45" s="42" t="s">
        <v>3</v>
      </c>
      <c r="D45" s="44"/>
      <c r="E45" s="45" t="s">
        <v>4</v>
      </c>
      <c r="F45" s="46"/>
      <c r="G45" s="45" t="s">
        <v>5</v>
      </c>
      <c r="H45" s="47"/>
      <c r="I45" s="49"/>
      <c r="J45" s="49"/>
      <c r="K45" s="49"/>
      <c r="L45" s="49"/>
    </row>
    <row r="46" spans="2:110" ht="12.75" customHeight="1" x14ac:dyDescent="0.25">
      <c r="H46" s="28"/>
      <c r="I46" s="28"/>
      <c r="J46" s="28"/>
      <c r="K46" s="27"/>
      <c r="L46" s="27"/>
      <c r="M46" s="27"/>
      <c r="N46" s="27"/>
      <c r="O46" s="27"/>
    </row>
    <row r="47" spans="2:110" ht="25.5" customHeight="1" x14ac:dyDescent="0.25">
      <c r="C47" s="29"/>
      <c r="D47" s="29"/>
      <c r="E47" s="7"/>
      <c r="F47" s="30"/>
      <c r="I47" s="31"/>
      <c r="J47" s="31"/>
      <c r="K47" s="8"/>
      <c r="R47" s="31"/>
      <c r="S47" s="31"/>
      <c r="T47" s="8"/>
      <c r="AA47" s="31"/>
      <c r="AB47" s="31"/>
      <c r="AC47" s="8"/>
      <c r="AJ47" s="31"/>
      <c r="AK47" s="31"/>
      <c r="AL47" s="8"/>
      <c r="AS47" s="31"/>
      <c r="AT47" s="31"/>
      <c r="AU47" s="8"/>
      <c r="BB47" s="31"/>
      <c r="BC47" s="31"/>
      <c r="BD47" s="8"/>
      <c r="BK47" s="31"/>
      <c r="BL47" s="31"/>
      <c r="BM47" s="8"/>
      <c r="BT47" s="31"/>
      <c r="BU47" s="31"/>
      <c r="BV47" s="8"/>
      <c r="CC47" s="31"/>
      <c r="CD47" s="31"/>
      <c r="CE47" s="8"/>
      <c r="CL47" s="31"/>
      <c r="CM47" s="31"/>
      <c r="CN47" s="8"/>
      <c r="CU47" s="31"/>
      <c r="CV47" s="31"/>
      <c r="CW47" s="8"/>
      <c r="DD47" s="31"/>
      <c r="DE47" s="31"/>
      <c r="DF47" s="8"/>
    </row>
    <row r="48" spans="2:110" ht="25.5" customHeight="1" x14ac:dyDescent="0.25">
      <c r="C48" s="29"/>
      <c r="D48" s="29"/>
      <c r="E48" s="7"/>
      <c r="F48" s="30"/>
      <c r="I48" s="31"/>
      <c r="J48" s="31"/>
      <c r="K48" s="8"/>
      <c r="R48" s="31"/>
      <c r="S48" s="31"/>
      <c r="T48" s="8"/>
      <c r="AA48" s="31"/>
      <c r="AB48" s="31"/>
      <c r="AC48" s="8"/>
      <c r="AJ48" s="31"/>
      <c r="AK48" s="31"/>
      <c r="AL48" s="8"/>
      <c r="AS48" s="31"/>
      <c r="AT48" s="31"/>
      <c r="AU48" s="8"/>
      <c r="BB48" s="31"/>
      <c r="BC48" s="31"/>
      <c r="BD48" s="8"/>
      <c r="BK48" s="31"/>
      <c r="BL48" s="31"/>
      <c r="BM48" s="8"/>
      <c r="BT48" s="31"/>
      <c r="BU48" s="31"/>
      <c r="BV48" s="8"/>
      <c r="CC48" s="31"/>
      <c r="CD48" s="31"/>
      <c r="CE48" s="8"/>
      <c r="CL48" s="31"/>
      <c r="CM48" s="31"/>
      <c r="CN48" s="8"/>
      <c r="CU48" s="31"/>
      <c r="CV48" s="31"/>
      <c r="CW48" s="8"/>
      <c r="DD48" s="31"/>
      <c r="DE48" s="31"/>
      <c r="DF48" s="8"/>
    </row>
    <row r="49" spans="2:10" ht="17.25" customHeight="1" x14ac:dyDescent="0.25">
      <c r="B49" s="48" t="s">
        <v>22</v>
      </c>
      <c r="C49" s="93" t="s">
        <v>12</v>
      </c>
      <c r="D49" s="93"/>
      <c r="E49" s="49"/>
      <c r="F49" s="51"/>
      <c r="G49" s="66" t="str">
        <f>IF(F49="", " &lt;=== Select from drop down list", "")</f>
        <v xml:space="preserve"> &lt;=== Select from drop down list</v>
      </c>
    </row>
    <row r="50" spans="2:10" ht="18" x14ac:dyDescent="0.25">
      <c r="B50" s="1"/>
      <c r="C50" s="57"/>
      <c r="D50" s="49"/>
      <c r="E50" s="49"/>
      <c r="F50" s="49"/>
      <c r="J50" s="5"/>
    </row>
    <row r="51" spans="2:10" ht="17.25" customHeight="1" x14ac:dyDescent="0.25">
      <c r="B51" s="48" t="s">
        <v>23</v>
      </c>
      <c r="C51" s="93" t="s">
        <v>13</v>
      </c>
      <c r="D51" s="93"/>
      <c r="E51" s="131"/>
      <c r="F51" s="52"/>
    </row>
    <row r="52" spans="2:10" x14ac:dyDescent="0.25">
      <c r="B52" s="48"/>
      <c r="C52" s="58"/>
      <c r="D52" s="53"/>
      <c r="E52" s="53"/>
      <c r="F52" s="49"/>
      <c r="J52" s="5"/>
    </row>
    <row r="53" spans="2:10" ht="32.25" customHeight="1" x14ac:dyDescent="0.25">
      <c r="B53" s="54" t="s">
        <v>24</v>
      </c>
      <c r="C53" s="96" t="s">
        <v>50</v>
      </c>
      <c r="D53" s="96"/>
      <c r="E53" s="97"/>
      <c r="F53" s="55"/>
    </row>
    <row r="54" spans="2:10" x14ac:dyDescent="0.25">
      <c r="B54" s="48"/>
      <c r="C54" s="58"/>
      <c r="D54" s="53"/>
      <c r="E54" s="53"/>
      <c r="F54" s="49"/>
      <c r="J54" s="5"/>
    </row>
    <row r="55" spans="2:10" ht="17.25" customHeight="1" x14ac:dyDescent="0.25">
      <c r="B55" s="48" t="s">
        <v>25</v>
      </c>
      <c r="C55" s="111" t="s">
        <v>51</v>
      </c>
      <c r="D55" s="112"/>
      <c r="E55" s="113"/>
      <c r="F55" s="51"/>
      <c r="G55" s="66" t="str">
        <f>IF(F55="", " &lt;=== Select from drop down list", "")</f>
        <v xml:space="preserve"> &lt;=== Select from drop down list</v>
      </c>
    </row>
    <row r="56" spans="2:10" x14ac:dyDescent="0.25">
      <c r="B56" s="48"/>
      <c r="C56" s="58"/>
      <c r="D56" s="53"/>
      <c r="E56" s="53"/>
      <c r="F56" s="49"/>
      <c r="G56" s="49"/>
      <c r="J56" s="5"/>
    </row>
    <row r="57" spans="2:10" ht="17.25" customHeight="1" x14ac:dyDescent="0.25">
      <c r="B57" s="48" t="s">
        <v>26</v>
      </c>
      <c r="C57" s="107" t="s">
        <v>15</v>
      </c>
      <c r="D57" s="107"/>
      <c r="E57" s="59"/>
      <c r="F57" s="55"/>
      <c r="G57" s="49"/>
    </row>
    <row r="58" spans="2:10" x14ac:dyDescent="0.25">
      <c r="B58" s="48"/>
      <c r="C58" s="58"/>
      <c r="D58" s="53"/>
      <c r="E58" s="53"/>
      <c r="F58" s="49"/>
      <c r="G58" s="49"/>
      <c r="J58" s="5"/>
    </row>
    <row r="59" spans="2:10" ht="17.25" customHeight="1" x14ac:dyDescent="0.25">
      <c r="B59" s="48" t="s">
        <v>27</v>
      </c>
      <c r="C59" s="107" t="s">
        <v>61</v>
      </c>
      <c r="D59" s="107"/>
      <c r="E59" s="132"/>
      <c r="F59" s="56"/>
      <c r="G59" s="67" t="s">
        <v>16</v>
      </c>
    </row>
    <row r="60" spans="2:10" x14ac:dyDescent="0.25">
      <c r="B60" s="48"/>
      <c r="C60" s="58"/>
      <c r="D60" s="53"/>
      <c r="E60" s="53"/>
      <c r="F60" s="49"/>
      <c r="G60" s="49"/>
      <c r="J60" s="5"/>
    </row>
    <row r="61" spans="2:10" ht="17.25" customHeight="1" x14ac:dyDescent="0.25">
      <c r="B61" s="48" t="s">
        <v>28</v>
      </c>
      <c r="C61" s="108" t="s">
        <v>17</v>
      </c>
      <c r="D61" s="108"/>
      <c r="E61" s="60"/>
      <c r="F61" s="56"/>
      <c r="G61" s="67" t="s">
        <v>16</v>
      </c>
    </row>
    <row r="62" spans="2:10" x14ac:dyDescent="0.25">
      <c r="B62" s="48"/>
      <c r="C62" s="57"/>
      <c r="D62" s="49"/>
      <c r="E62" s="49"/>
      <c r="F62" s="49"/>
      <c r="G62" s="49"/>
      <c r="J62" s="5"/>
    </row>
    <row r="63" spans="2:10" ht="17.25" customHeight="1" x14ac:dyDescent="0.25">
      <c r="B63" s="48" t="s">
        <v>29</v>
      </c>
      <c r="C63" s="93" t="s">
        <v>48</v>
      </c>
      <c r="D63" s="93"/>
      <c r="E63" s="131"/>
      <c r="F63" s="51"/>
      <c r="G63" s="66" t="str">
        <f>IF(F63="", " &lt;=== Select from drop down list", "")</f>
        <v xml:space="preserve"> &lt;=== Select from drop down list</v>
      </c>
    </row>
    <row r="64" spans="2:10" ht="49.5" customHeight="1" x14ac:dyDescent="0.25">
      <c r="B64" s="48"/>
      <c r="C64" s="114" t="str">
        <f>IF(F63="No", "STOP!    Do Not fill this request out any further.  
Contact the CoAEMSP to ensure this would be considered a Satellite Location.", "")</f>
        <v/>
      </c>
      <c r="D64" s="114"/>
      <c r="E64" s="61"/>
      <c r="F64" s="49"/>
      <c r="J64" s="5"/>
    </row>
    <row r="65" spans="2:12" ht="9" customHeight="1" x14ac:dyDescent="0.25">
      <c r="B65" s="1"/>
      <c r="C65" s="57"/>
      <c r="D65" s="49"/>
      <c r="E65" s="49"/>
      <c r="F65" s="49"/>
      <c r="J65" s="5"/>
    </row>
    <row r="66" spans="2:12" ht="35.25" customHeight="1" x14ac:dyDescent="0.25">
      <c r="B66" s="54" t="s">
        <v>30</v>
      </c>
      <c r="C66" s="74" t="s">
        <v>45</v>
      </c>
      <c r="D66" s="74"/>
      <c r="E66" s="110"/>
      <c r="F66" s="51"/>
      <c r="G66" s="66" t="str">
        <f>IF(F66="", " &lt;=== Select from drop down list", "")</f>
        <v xml:space="preserve"> &lt;=== Select from drop down list</v>
      </c>
    </row>
    <row r="67" spans="2:12" ht="35.25" customHeight="1" x14ac:dyDescent="0.25">
      <c r="B67" s="54"/>
      <c r="C67" s="69"/>
      <c r="D67" s="69"/>
    </row>
    <row r="68" spans="2:12" ht="35.25" customHeight="1" x14ac:dyDescent="0.25">
      <c r="B68" s="54" t="s">
        <v>32</v>
      </c>
      <c r="C68" s="74" t="s">
        <v>66</v>
      </c>
      <c r="D68" s="74"/>
      <c r="E68" s="74"/>
    </row>
    <row r="69" spans="2:12" ht="23.45" customHeight="1" x14ac:dyDescent="0.25">
      <c r="B69" s="54"/>
      <c r="C69" s="75" t="s">
        <v>78</v>
      </c>
      <c r="D69" s="75"/>
      <c r="E69" s="69"/>
      <c r="F69" s="51"/>
      <c r="G69" s="66" t="str">
        <f>IF(F69="", " &lt;=== Select from drop down list", "")</f>
        <v xml:space="preserve"> &lt;=== Select from drop down list</v>
      </c>
    </row>
    <row r="70" spans="2:12" ht="23.45" customHeight="1" x14ac:dyDescent="0.25">
      <c r="B70" s="54"/>
      <c r="C70" s="75" t="s">
        <v>65</v>
      </c>
      <c r="D70" s="75"/>
      <c r="E70" s="69"/>
      <c r="F70" s="51"/>
      <c r="G70" s="66" t="str">
        <f t="shared" ref="G70:G71" si="0">IF(F70="", " &lt;=== Select from drop down list", "")</f>
        <v xml:space="preserve"> &lt;=== Select from drop down list</v>
      </c>
    </row>
    <row r="71" spans="2:12" ht="23.45" customHeight="1" x14ac:dyDescent="0.25">
      <c r="B71" s="1"/>
      <c r="C71" s="75" t="s">
        <v>64</v>
      </c>
      <c r="D71" s="75"/>
      <c r="E71" s="4"/>
      <c r="F71" s="51"/>
      <c r="G71" s="66" t="str">
        <f t="shared" si="0"/>
        <v xml:space="preserve"> &lt;=== Select from drop down list</v>
      </c>
      <c r="J71" s="5"/>
    </row>
    <row r="72" spans="2:12" ht="8.1" customHeight="1" x14ac:dyDescent="0.25">
      <c r="B72" s="1"/>
      <c r="C72" s="4"/>
      <c r="D72" s="4"/>
      <c r="E72" s="4"/>
      <c r="J72" s="5"/>
    </row>
    <row r="73" spans="2:12" ht="88.5" customHeight="1" x14ac:dyDescent="0.25">
      <c r="B73" s="1"/>
      <c r="C73" s="76" t="str">
        <f>IF(AND(F69="No",F70="No",F71="No"),"An attestation statement indicating out-sourced services are not used to support"&amp;" the delivery of the educational program is required and should be included as the 'Out-Sourced Services Agreement' document (see requied documentation listed below). "&amp;"The attestation statement must be on letterhead, as well as, signed and dated by the Program Director and Dean.","")</f>
        <v/>
      </c>
      <c r="D73" s="77"/>
      <c r="E73" s="77"/>
      <c r="J73" s="5"/>
    </row>
    <row r="74" spans="2:12" ht="28.5" customHeight="1" x14ac:dyDescent="0.25">
      <c r="B74" s="1"/>
      <c r="C74" s="4"/>
      <c r="D74" s="18"/>
      <c r="E74" s="18"/>
      <c r="J74" s="5"/>
    </row>
    <row r="75" spans="2:12" ht="17.25" customHeight="1" x14ac:dyDescent="0.25">
      <c r="B75" s="48" t="s">
        <v>33</v>
      </c>
      <c r="C75" s="81" t="s">
        <v>79</v>
      </c>
      <c r="D75" s="81"/>
      <c r="E75" s="81"/>
      <c r="F75" s="81"/>
      <c r="G75" s="81"/>
      <c r="H75" s="81"/>
      <c r="I75" s="81"/>
    </row>
    <row r="76" spans="2:12" ht="285.75" customHeight="1" x14ac:dyDescent="0.25">
      <c r="B76" s="1"/>
      <c r="C76" s="101"/>
      <c r="D76" s="102"/>
      <c r="E76" s="102"/>
      <c r="F76" s="102"/>
      <c r="G76" s="102"/>
      <c r="H76" s="102"/>
      <c r="I76" s="102"/>
      <c r="J76" s="102"/>
      <c r="K76" s="103"/>
    </row>
    <row r="77" spans="2:12" ht="18" x14ac:dyDescent="0.25">
      <c r="B77" s="1"/>
      <c r="C77" s="4"/>
      <c r="D77" s="18"/>
      <c r="E77" s="18"/>
      <c r="J77" s="5"/>
    </row>
    <row r="78" spans="2:12" ht="18" x14ac:dyDescent="0.25">
      <c r="B78" s="1"/>
      <c r="C78" s="4"/>
      <c r="D78" s="18"/>
      <c r="E78" s="18"/>
      <c r="J78" s="5"/>
    </row>
    <row r="79" spans="2:12" ht="31.5" customHeight="1" x14ac:dyDescent="0.25">
      <c r="B79" s="54" t="s">
        <v>67</v>
      </c>
      <c r="C79" s="96" t="s">
        <v>20</v>
      </c>
      <c r="D79" s="96"/>
      <c r="E79" s="96"/>
      <c r="F79" s="96"/>
      <c r="G79" s="96"/>
      <c r="H79" s="96"/>
      <c r="I79" s="96"/>
      <c r="J79" s="96"/>
      <c r="K79" s="96"/>
      <c r="L79" s="5"/>
    </row>
    <row r="80" spans="2:12" ht="17.25" customHeight="1" x14ac:dyDescent="0.25">
      <c r="B80" s="49"/>
      <c r="C80" s="104" t="s">
        <v>31</v>
      </c>
      <c r="D80" s="104"/>
      <c r="E80" s="106"/>
      <c r="F80" s="98"/>
      <c r="G80" s="99"/>
      <c r="H80" s="99"/>
      <c r="I80" s="99"/>
      <c r="J80" s="99"/>
      <c r="K80" s="100"/>
    </row>
    <row r="81" spans="2:22" ht="36" customHeight="1" x14ac:dyDescent="0.25">
      <c r="B81" s="1"/>
      <c r="C81" s="4"/>
      <c r="D81" s="18"/>
      <c r="E81" s="18"/>
      <c r="J81" s="5"/>
    </row>
    <row r="82" spans="2:22" ht="57.75" customHeight="1" x14ac:dyDescent="0.25">
      <c r="B82" s="54" t="str">
        <f>IF(OR(F49="No",,F49=""),"14)", "")</f>
        <v>14)</v>
      </c>
      <c r="C82" s="74" t="str">
        <f>IF(OR(F49="No",F49=""),"The program is required to have a Medical Director that can legally provide supervision for students in a different state. "&amp;"If the program’s Medical Director or Associate Medical Director cannot provide out-of-state supervision, then the sponsor must appoint an Assistant Medical Director (CAAHEP Standard III.B.4).", "")</f>
        <v>The program is required to have a Medical Director that can legally provide supervision for students in a different state. If the program’s Medical Director or Associate Medical Director cannot provide out-of-state supervision, then the sponsor must appoint an Assistant Medical Director (CAAHEP Standard III.B.4).</v>
      </c>
      <c r="D82" s="74"/>
      <c r="E82" s="74"/>
      <c r="F82" s="74"/>
      <c r="G82" s="74"/>
      <c r="H82" s="74"/>
      <c r="I82" s="74"/>
      <c r="J82" s="74"/>
      <c r="K82" s="74"/>
    </row>
    <row r="83" spans="2:22" ht="17.25" customHeight="1" x14ac:dyDescent="0.25">
      <c r="C83" s="104" t="str">
        <f>IF(OR(F49="No",F49=""),"Name of the out of state satellite location Medical Director:    ","")</f>
        <v xml:space="preserve">Name of the out of state satellite location Medical Director:    </v>
      </c>
      <c r="D83" s="104"/>
      <c r="E83" s="104"/>
      <c r="F83" s="105"/>
      <c r="G83" s="105"/>
      <c r="H83" s="105"/>
      <c r="I83" s="105"/>
      <c r="J83" s="105"/>
      <c r="K83" s="105"/>
    </row>
    <row r="84" spans="2:22" ht="18" x14ac:dyDescent="0.25">
      <c r="B84" s="1"/>
      <c r="C84" s="4"/>
      <c r="D84" s="18"/>
      <c r="E84" s="18"/>
      <c r="J84" s="5"/>
    </row>
    <row r="85" spans="2:22" ht="18" x14ac:dyDescent="0.25">
      <c r="B85" s="1"/>
      <c r="C85" s="4"/>
      <c r="D85" s="18"/>
      <c r="E85" s="18"/>
      <c r="J85" s="5"/>
    </row>
    <row r="86" spans="2:22" ht="34.5" customHeight="1" x14ac:dyDescent="0.25">
      <c r="C86" s="109" t="s">
        <v>62</v>
      </c>
      <c r="D86" s="109"/>
      <c r="E86" s="109"/>
      <c r="F86" s="109"/>
      <c r="G86" s="109"/>
      <c r="J86" s="84" t="s">
        <v>39</v>
      </c>
      <c r="K86" s="84"/>
      <c r="L86" s="85" t="s">
        <v>59</v>
      </c>
      <c r="M86" s="85"/>
      <c r="N86" s="32"/>
      <c r="O86" s="32"/>
      <c r="P86" s="32"/>
      <c r="Q86" s="33"/>
      <c r="R86" s="95"/>
      <c r="S86" s="95"/>
      <c r="T86" s="95"/>
      <c r="U86" s="95"/>
      <c r="V86" s="95"/>
    </row>
    <row r="87" spans="2:22" ht="25.5" customHeight="1" x14ac:dyDescent="0.25">
      <c r="B87" s="63" t="str">
        <f>IF(OR(F49="No",F49=""),"15)","14)")</f>
        <v>15)</v>
      </c>
      <c r="C87" s="86" t="s">
        <v>52</v>
      </c>
      <c r="D87" s="86"/>
      <c r="E87" s="86"/>
      <c r="F87" s="86"/>
      <c r="G87" s="86"/>
      <c r="H87" s="86"/>
      <c r="I87" s="86"/>
      <c r="J87" s="86"/>
      <c r="K87" s="86"/>
      <c r="L87" s="12"/>
      <c r="M87" s="12"/>
      <c r="N87" s="12"/>
      <c r="O87" s="12"/>
    </row>
    <row r="88" spans="2:22" ht="90" customHeight="1" x14ac:dyDescent="0.25">
      <c r="C88" s="121" t="s">
        <v>70</v>
      </c>
      <c r="D88" s="121"/>
      <c r="E88" s="121"/>
      <c r="F88" s="121"/>
      <c r="G88" s="121"/>
      <c r="H88" s="121"/>
      <c r="I88" s="121"/>
      <c r="J88" s="26"/>
      <c r="K88" s="24"/>
      <c r="L88" s="24"/>
      <c r="M88" s="24"/>
      <c r="N88" s="24"/>
      <c r="O88" s="24"/>
    </row>
    <row r="89" spans="2:22" ht="31.5" customHeight="1" x14ac:dyDescent="0.25">
      <c r="B89" s="23"/>
      <c r="C89" s="82" t="s">
        <v>37</v>
      </c>
      <c r="D89" s="82"/>
      <c r="E89" s="25"/>
      <c r="F89" s="25"/>
      <c r="G89" s="25"/>
      <c r="H89" s="25"/>
      <c r="I89" s="25"/>
      <c r="J89" s="25"/>
    </row>
    <row r="90" spans="2:22" ht="62.25" customHeight="1" x14ac:dyDescent="0.25">
      <c r="C90" s="9"/>
      <c r="D90" s="83" t="s">
        <v>68</v>
      </c>
      <c r="E90" s="83"/>
      <c r="F90" s="83"/>
      <c r="G90" s="83"/>
      <c r="H90" s="83"/>
      <c r="I90" s="83"/>
      <c r="J90" s="83"/>
      <c r="K90" s="83"/>
      <c r="L90" s="83"/>
      <c r="M90" s="83"/>
      <c r="S90" s="11" t="s">
        <v>38</v>
      </c>
    </row>
    <row r="91" spans="2:22" ht="27" customHeight="1" x14ac:dyDescent="0.25">
      <c r="C91" s="9"/>
      <c r="H91" s="16"/>
      <c r="I91" s="16"/>
      <c r="J91" s="122" t="s">
        <v>40</v>
      </c>
      <c r="K91" s="122"/>
      <c r="L91" s="122"/>
      <c r="M91" s="122"/>
      <c r="N91" s="16"/>
      <c r="S91" s="11"/>
    </row>
    <row r="92" spans="2:22" ht="27" customHeight="1" x14ac:dyDescent="0.25">
      <c r="C92" s="9"/>
      <c r="E92" s="34"/>
      <c r="F92" s="34"/>
      <c r="G92" s="34"/>
      <c r="H92" s="123"/>
      <c r="I92" s="123"/>
      <c r="J92" s="124" t="s">
        <v>41</v>
      </c>
      <c r="K92" s="124"/>
      <c r="L92" s="124"/>
      <c r="M92" s="124"/>
      <c r="N92" s="35"/>
      <c r="S92" s="11"/>
    </row>
    <row r="93" spans="2:22" ht="27.75" customHeight="1" x14ac:dyDescent="0.25">
      <c r="C93" s="9"/>
      <c r="I93" s="17"/>
      <c r="J93" s="125" t="s">
        <v>42</v>
      </c>
      <c r="K93" s="125"/>
      <c r="L93" s="125"/>
      <c r="M93" s="125"/>
      <c r="N93" s="17"/>
      <c r="S93" s="11"/>
    </row>
    <row r="96" spans="2:22" ht="31.5" customHeight="1" x14ac:dyDescent="0.25">
      <c r="B96" s="64" t="str">
        <f>IF(OR(F49="No",F49=""),"16)","15)")</f>
        <v>16)</v>
      </c>
      <c r="C96" s="117" t="s">
        <v>49</v>
      </c>
      <c r="D96" s="117"/>
      <c r="E96" s="117"/>
      <c r="F96" s="117"/>
      <c r="G96" s="117"/>
      <c r="H96" s="117"/>
      <c r="I96" s="12"/>
      <c r="J96" s="12"/>
      <c r="K96" s="12"/>
      <c r="L96" s="12"/>
      <c r="M96" s="13"/>
      <c r="N96" s="13"/>
      <c r="O96" s="116" t="s">
        <v>0</v>
      </c>
      <c r="P96" s="116"/>
      <c r="Q96" s="116"/>
      <c r="R96" s="13"/>
    </row>
    <row r="97" spans="2:19" ht="143.44999999999999" customHeight="1" x14ac:dyDescent="0.25">
      <c r="B97" s="8"/>
      <c r="C97" s="118" t="str">
        <f>IF(AND(F49="Yes",F66="Yes"),"               • "&amp;F45&amp;" State Office of EMS approval (e.g., email or official letter)"&amp;"              • Platform used for distance technology"&amp;"
               • Detailed facilities floorplan 
               • Itemized equipment list (e.g., number of each item) 
               • Proposed scheduled course hours and sequencing (consistent with main campus)"&amp;"
               • Signed and dated agreement for Out-Sourced Services (CoAEMSP Policy XIII.D.)"&amp;"
               • Evidence of notification and approval from the Institutional Accreditor (All I.A.1 sponsors or consortium programs with a I.A.1 sponsor)"&amp;"
               • Affiliation Agreements for patient care sites to be utilized by students enrolled at the satellite location",IF(AND(F49="Yes",F66="No"),"               • "&amp;F45&amp;" State Office of EMS approval (e.g., email or official letter)"&amp;"               • Detailed facilities floorplan 
               • Itemized equipment list (e.g., number of each item) "&amp;" 
               • Proposed scheduled course hours and sequencing (consistent with main campus)"&amp;"
               • Signed and dated agreement for Out-Sourced Services (CoAEMSP Policy XIII.D.)"&amp;"
               • Evidence of notification and approval from the Institutional Accreditor (All I.A.1 sponsors or consortium programs with a I.A.1 sponsor)"&amp;"
               • Affiliation Agreements for patient care sites to be utilized by students enrolled at the satellite location",IF(AND(F49="No",F66="Yes"),"               • "&amp;F30&amp;" &amp; "&amp;F45&amp;" State Offices of EMS approval (e.g., email or official letter)
               • Platform used for distance technology"&amp;"   
               • Detailed facilities floorplan 
               • Itemized equipment list (e.g., number of each item)"&amp;"
               • Proposed scheduled course hours and sequencing (consistent with main campus)"&amp;"
               • Signed and dated agreement for Out-Sourced Services (CoAEMSP Policy XIII.D.)"&amp;"
               • Evidence of notification and approval from the Institutional Accreditor (All I.A.1 sponsors or consortium programs with a I.A.1 sponsor)"&amp;"
               • Affiliation Agreements for patient care sites to be utilized by students enrolled at the satellite location",IF(AND(F49="No",F66="No"),"               • "&amp;F30&amp;" &amp; "&amp;F45&amp;" State Offices of EMS approval (e.g., email or official letter)"&amp;"   
               • Detailed facilities floorplan 
               • Itemized equipment list (e.g., number of each item)"&amp;"
               • Proposed scheduled course hours and sequencing (consistent with main campus)"&amp;"
               • Signed and dated agreement for Out-Sourced Services (CoAEMSP Policy XIII.D.)"&amp;"
               • Evidence of notification and approval from the Institutional Accreditor (All I.A.1 sponsors or consortium programs with a I.A.1 sponsor)"&amp;"               
               • Affiliation Agreements for patient care sites to be utilized by students enrolled at the satellite location","               • State Office of EMS approval (e.g., email or official letter)"&amp;"
               • Platform used for distance technology [if applicable]"&amp;"
               • Detailed facilities floorplan "&amp;"
               • Itemized equipment list (e.g., number of each item)"&amp;" 
               • Proposed scheduled course hours and sequencing (consistent with main campus)"&amp;"
               • Signed and dated agreement for Out-Sourced Services (CoAEMSP Policy XIII.D.)"&amp;"
               • Evidence of notification and approval from the Institutional Accreditor (All I.A.1 sponsors or consortium programs with a I.A.1 sponsor)"&amp;"
               • Affiliation Agreements for patient care sites to be utilized by students enrolled at the satellite location"))))</f>
        <v xml:space="preserve">               • State Office of EMS approval (e.g., email or official letter)
               • Platform used for distance technology [if applicable]
               • Detailed facilities floorplan 
               • Itemized equipment list (e.g., number of each item) 
               • Proposed scheduled course hours and sequencing (consistent with main campus)
               • Signed and dated agreement for Out-Sourced Services (CoAEMSP Policy XIII.D.)
               • Evidence of notification and approval from the Institutional Accreditor (All I.A.1 sponsors or consortium programs with a I.A.1 sponsor)
               • Affiliation Agreements for patient care sites to be utilized by students enrolled at the satellite location</v>
      </c>
      <c r="D97" s="118"/>
      <c r="E97" s="118"/>
      <c r="F97" s="118"/>
      <c r="G97" s="118"/>
      <c r="H97" s="118"/>
      <c r="I97" s="118"/>
    </row>
    <row r="98" spans="2:19" x14ac:dyDescent="0.25">
      <c r="C98" s="14"/>
    </row>
    <row r="99" spans="2:19" ht="17.25" customHeight="1" x14ac:dyDescent="0.25">
      <c r="B99" s="48" t="str">
        <f>IF(OR(F49="No",F49=""),"17)","16)")</f>
        <v>17)</v>
      </c>
      <c r="C99" s="111" t="s">
        <v>47</v>
      </c>
      <c r="D99" s="112"/>
      <c r="E99" s="113"/>
      <c r="F99" s="51"/>
      <c r="G99" s="66" t="str">
        <f>IF(F99="", " &lt;=== Select from drop down list", "")</f>
        <v xml:space="preserve"> &lt;=== Select from drop down list</v>
      </c>
    </row>
    <row r="100" spans="2:19" ht="13.5" customHeight="1" x14ac:dyDescent="0.25">
      <c r="B100" s="22"/>
      <c r="C100" s="19"/>
      <c r="D100" s="20"/>
      <c r="E100" s="20"/>
      <c r="J100" s="5"/>
    </row>
    <row r="102" spans="2:19" ht="81" customHeight="1" x14ac:dyDescent="0.25">
      <c r="C102" s="9"/>
      <c r="D102" s="119" t="str">
        <f>IF(AND(F49="Yes",F66="Yes"),"Provide each of the items listed above (i.e., platform used for distance technology, detailed facilities floorplan, itemized equipment list, proposed scheduled course hours and sequencing, agreement for out-sourced services, "&amp;"institutional accreditor notification/approval as applicable, and affiliation agreements) "&amp;"and place them in the Documentation folder.  Each document "&amp;" must be named EXACTLY as listed and must be the type of file format listed (not Word, 97-2003 [.doc], Word 2013 [.docx], or Excel [.xlsx]).",IF(AND(F49="Yes",F66="No"),"Provide each of the items listed above (i.e., detailed facilities floorplan, itemized equipment list, proposed scheduled course hours and sequencing, agreement for out-sourced services, "&amp;"institutional accreditor notification/approval as applicable, and affiliation agreements) "&amp;"and place them in the Documentation folder.  Each document "&amp;"must be named EXACTLY as listed and must be the type of file format listed (not Word, 97-2003 [.doc], Word 2013 [.docx], or Excel [.xlsx]).",IF(AND(F49="No",F66="Yes"),"Provide each of the items listed above (i.e., state office of EMS approval, platform used for distance technology, detailed facilities floorplan, itemized equipment list, "&amp;"proposed scheduled course hours and sequencing, agreement for out-sourced services, "&amp;"institutional accreditor notification/approval as applicable, and affiliation agreements) "&amp;"and place them in the Documentation folder.  Each document "&amp;"must be named EXACTLY as listed and must be the type of file format listed (not Word, 97-2003 [.doc], Word 2013 [.docx], or Excel [.xlsx]).",IF(AND(F49="No",F66="No"),"Provide each of the items listed above (i.e., state office of EMS approval, detailed facilities floorplan, itemized equipment list, proposed scheduled course hours and sequencing, agreement for out-sourced services, "&amp;"institutional accreditor notification/approval as applicable, and affiliation agreements) "&amp;"and place them in the Documentation folder.  Each document "&amp;"must be named EXACTLY as listed and must be the type of file format listed (not Word, 97-2003 [.doc], Word 2013 [.docx], or Excel [.xlsx]).","Provide each of the items listed above (i.e., state office of EMS approval [if applicable], platform used for distance technology [if applicable], "&amp;"detailed facilities floorplan, itemized equipment list, proposed scheduled course hours and sequencing, agreement for out-sourced services, "&amp;"institutional accreditor notification/approval as applicable, and affiliation agreements) "&amp;"and place them in the Documentation folder.  Each document "&amp;"must be named EXACTLY as listed and must be the type of file format listed (not Word, 97-2003 [.doc], Word 2013 [.docx], or Excel [.xlsx])."))))</f>
        <v>Provide each of the items listed above (i.e., state office of EMS approval [if applicable], platform used for distance technology [if applicable], detailed facilities floorplan, itemized equipment list, proposed scheduled course hours and sequencing, agreement for out-sourced services, institutional accreditor notification/approval as applicable, and affiliation agreements) and place them in the Documentation folder.  Each document must be named EXACTLY as listed and must be the type of file format listed (not Word, 97-2003 [.doc], Word 2013 [.docx], or Excel [.xlsx]).</v>
      </c>
      <c r="E102" s="119"/>
      <c r="F102" s="119"/>
      <c r="G102" s="119"/>
      <c r="H102" s="119"/>
      <c r="I102" s="119"/>
      <c r="J102" s="119"/>
      <c r="K102" s="119"/>
      <c r="L102" s="119"/>
      <c r="M102" s="119"/>
      <c r="N102" s="10"/>
      <c r="O102" s="10"/>
      <c r="S102" s="11"/>
    </row>
    <row r="103" spans="2:19" ht="42" customHeight="1" x14ac:dyDescent="0.25">
      <c r="C103" s="9"/>
      <c r="D103" s="120"/>
      <c r="E103" s="120"/>
      <c r="F103" s="120"/>
      <c r="G103" s="120"/>
      <c r="H103" s="120"/>
      <c r="I103" s="16"/>
      <c r="J103" s="126" t="s">
        <v>46</v>
      </c>
      <c r="K103" s="126"/>
      <c r="L103" s="126"/>
      <c r="M103" s="126"/>
      <c r="N103" s="16"/>
      <c r="S103" s="11"/>
    </row>
    <row r="104" spans="2:19" ht="27" customHeight="1" x14ac:dyDescent="0.25">
      <c r="C104" s="36"/>
      <c r="D104" s="115"/>
      <c r="E104" s="115"/>
      <c r="F104" s="115"/>
      <c r="G104" s="115"/>
      <c r="H104" s="115"/>
      <c r="I104" s="35"/>
      <c r="J104" s="72" t="str">
        <f>IF(F49="Yes","                                           02 "&amp;F45&amp;" State OEMS Approval",IF(F49="No","                                           02 "&amp;F30&amp;" &amp; "&amp;F45&amp;" State OEMS Approval","                                           02 State OEMS Approval"))</f>
        <v xml:space="preserve">                                           02 State OEMS Approval</v>
      </c>
      <c r="K104" s="72"/>
      <c r="L104" s="72"/>
      <c r="M104" s="72"/>
      <c r="N104" s="35"/>
      <c r="S104" s="11"/>
    </row>
    <row r="105" spans="2:19" ht="27" customHeight="1" x14ac:dyDescent="0.25">
      <c r="C105" s="36"/>
      <c r="D105" s="115"/>
      <c r="E105" s="115"/>
      <c r="F105" s="115"/>
      <c r="G105" s="115"/>
      <c r="H105" s="115"/>
      <c r="I105" s="35"/>
      <c r="J105" s="72" t="str">
        <f>IF(AND(F49="Yes",F66="Yes"),"                                           03 Platform Used",IF(AND(F49="No",F66="Yes"),"                                           03 Platform Used",IF(OR(AND(F49="Yes",F66="No"),AND(F49="No",F66="No")),"", "                                           03 Platform Used")))</f>
        <v xml:space="preserve">                                           03 Platform Used</v>
      </c>
      <c r="K105" s="72"/>
      <c r="L105" s="72"/>
      <c r="M105" s="72"/>
      <c r="N105" s="35"/>
      <c r="S105" s="11"/>
    </row>
    <row r="106" spans="2:19" ht="27" customHeight="1" x14ac:dyDescent="0.25">
      <c r="C106" s="36"/>
      <c r="D106" s="115"/>
      <c r="E106" s="115"/>
      <c r="F106" s="115"/>
      <c r="G106" s="115"/>
      <c r="H106" s="115"/>
      <c r="I106" s="35"/>
      <c r="J106" s="72" t="str">
        <f>IF(OR(AND(F49="Yes",F66="Yes"),AND(F49="No",F66="No")),"                                           04 Facilities Floorplan",IF(AND(F49="No",F66="Yes"),"                                           04 Facilities Floorplan",IF(AND(F49="Yes",F66="No"),"                                           03 Facilities Floorplan","                                           04 Facilities Floorplan")))</f>
        <v xml:space="preserve">                                           04 Facilities Floorplan</v>
      </c>
      <c r="K106" s="72"/>
      <c r="L106" s="72"/>
      <c r="M106" s="72"/>
      <c r="N106" s="35"/>
      <c r="S106" s="11"/>
    </row>
    <row r="107" spans="2:19" ht="27" customHeight="1" x14ac:dyDescent="0.25">
      <c r="C107" s="36"/>
      <c r="D107" s="115"/>
      <c r="E107" s="115"/>
      <c r="F107" s="115"/>
      <c r="G107" s="115"/>
      <c r="H107" s="115"/>
      <c r="I107" s="35"/>
      <c r="J107" s="72" t="str">
        <f>IF(OR(AND(F49="Yes",F66="Yes"),AND(F49="No",F66="No")),"                                           05 Equipment List",IF(AND(F49="No",F66="Yes"),"                                           05 Equipment List",IF(AND(F49="Yes",F66="No"),"                                           04 Equipment List","                                           05 Equipment List" )))</f>
        <v xml:space="preserve">                                           05 Equipment List</v>
      </c>
      <c r="K107" s="72"/>
      <c r="L107" s="72"/>
      <c r="M107" s="72"/>
      <c r="N107" s="35"/>
      <c r="S107" s="11"/>
    </row>
    <row r="108" spans="2:19" ht="27" customHeight="1" x14ac:dyDescent="0.25">
      <c r="C108" s="36"/>
      <c r="D108" s="115"/>
      <c r="E108" s="115"/>
      <c r="F108" s="115"/>
      <c r="G108" s="115"/>
      <c r="H108" s="115"/>
      <c r="I108" s="35"/>
      <c r="J108" s="72" t="str">
        <f>IF(OR(AND(F49="Yes",F66="Yes"),AND(F49="No",F66="No")),"                                           06 Proposed Schedule",IF(AND(F49="No",F66="Yes"),"                                           06 Proposed Schedule",IF(AND(F49="Yes",F66="No"),"                                           05 Proposed Schedule","                                           06 Proposed Schedule")))</f>
        <v xml:space="preserve">                                           06 Proposed Schedule</v>
      </c>
      <c r="K108" s="72"/>
      <c r="L108" s="72"/>
      <c r="M108" s="72"/>
      <c r="N108" s="35"/>
      <c r="S108" s="11"/>
    </row>
    <row r="109" spans="2:19" ht="27" customHeight="1" x14ac:dyDescent="0.25">
      <c r="C109" s="36"/>
      <c r="D109" s="68"/>
      <c r="E109" s="68"/>
      <c r="F109" s="68"/>
      <c r="G109" s="70" t="s">
        <v>69</v>
      </c>
      <c r="H109" s="71"/>
      <c r="I109" s="35"/>
      <c r="J109" s="72" t="str">
        <f>IF(OR(AND(F49="Yes",F66="Yes"),AND(F49="No",F66="No")),"                                           07 Out-Sourced Services Agreement",IF(AND(F49="No",F66="Yes"),"                                           07 Out-Sourced Services Agreement",IF(AND(F49="Yes",F66="No"),"                                           06 Out-Sourced Services Agreement","                                           07 Out-Sourced Services Agreement")))</f>
        <v xml:space="preserve">                                           07 Out-Sourced Services Agreement</v>
      </c>
      <c r="K109" s="72"/>
      <c r="L109" s="72"/>
      <c r="M109" s="72"/>
      <c r="N109" s="35"/>
      <c r="S109" s="11"/>
    </row>
    <row r="110" spans="2:19" ht="27" customHeight="1" x14ac:dyDescent="0.25">
      <c r="C110" s="36"/>
      <c r="D110" s="68"/>
      <c r="E110" s="68"/>
      <c r="F110" s="68"/>
      <c r="G110" s="70" t="s">
        <v>63</v>
      </c>
      <c r="H110" s="68"/>
      <c r="I110" s="35"/>
      <c r="J110" s="72" t="str">
        <f>IF(OR(AND(F49="Yes",F66="Yes"),AND(F49="No",F66="No")),"                                           08 Institutional Accreditor Notification",IF(AND(F49="No",F66="Yes"),"                                           08 Institutional Accreditor Notification",IF(AND(F49="Yes",F66="No"),"                                           07 Institutional Accreditor Notification","                                           08 Institutional Accreditor Notification")))</f>
        <v xml:space="preserve">                                           08 Institutional Accreditor Notification</v>
      </c>
      <c r="K110" s="72"/>
      <c r="L110" s="72"/>
      <c r="M110" s="72"/>
      <c r="O110" s="73"/>
      <c r="P110" s="73"/>
      <c r="Q110" s="73"/>
      <c r="R110" s="73"/>
      <c r="S110" s="11"/>
    </row>
    <row r="111" spans="2:19" ht="27" customHeight="1" x14ac:dyDescent="0.25">
      <c r="C111" s="36"/>
      <c r="D111" s="115"/>
      <c r="E111" s="115"/>
      <c r="F111" s="115"/>
      <c r="G111" s="115"/>
      <c r="H111" s="115"/>
      <c r="I111" s="35"/>
      <c r="J111" s="72" t="str">
        <f>IF(OR(AND(F49="Yes",F66="Yes",F99&gt;=1),AND(F49="No",F66="No",F99&gt;=1)),"                                           09 Affiliation Agreement 01",IF(AND(F49="No",F66="Yes",F99&gt;=1),"                                           09 Affiliation Agreement 01",IF(AND(F49="Yes",F66="No",F99&gt;=1),"                                           08 Affiliation Agreement 01","")))</f>
        <v/>
      </c>
      <c r="K111" s="72"/>
      <c r="L111" s="72"/>
      <c r="M111" s="72"/>
      <c r="N111" s="35"/>
      <c r="S111" s="11"/>
    </row>
    <row r="112" spans="2:19" ht="27" customHeight="1" x14ac:dyDescent="0.25">
      <c r="C112" s="36"/>
      <c r="D112" s="115"/>
      <c r="E112" s="115"/>
      <c r="F112" s="115"/>
      <c r="G112" s="115"/>
      <c r="H112" s="115"/>
      <c r="I112" s="35"/>
      <c r="J112" s="72" t="str">
        <f>IF(OR(AND(F49="Yes",F66="Yes",F99&gt;=2),AND(F49="No",F66="No",F99&gt;=2)),"                                           09 Affiliation Agreement 02",IF(AND(F49="No",F66="Yes",F99&gt;=2),"                                           09 Affiliation Agreement 02",IF(AND(F49="Yes",F66="No",F99&gt;=2),"                                           08 Affiliation Agreement 02","")))</f>
        <v/>
      </c>
      <c r="K112" s="72"/>
      <c r="L112" s="72"/>
      <c r="M112" s="72"/>
      <c r="N112" s="35"/>
      <c r="S112" s="11"/>
    </row>
    <row r="113" spans="2:19" ht="27" customHeight="1" x14ac:dyDescent="0.25">
      <c r="C113" s="36"/>
      <c r="D113" s="115"/>
      <c r="E113" s="115"/>
      <c r="F113" s="115"/>
      <c r="G113" s="115"/>
      <c r="H113" s="115"/>
      <c r="I113" s="35"/>
      <c r="J113" s="72" t="str">
        <f>IF(OR(AND(F49="Yes",F66="Yes",F99&gt;=3),AND(F49="No",F66="No",F99&gt;=3)),"                                           09 Affiliation Agreement 03",IF(AND(F49="No",F66="Yes",F99&gt;=3),"                                           09 Affiliation Agreement 03",IF(AND(F49="Yes",F66="No",F99&gt;=3),"                                           08 Affiliation Agreement 03","")))</f>
        <v/>
      </c>
      <c r="K113" s="72"/>
      <c r="L113" s="72"/>
      <c r="M113" s="72"/>
      <c r="N113" s="35"/>
      <c r="S113" s="11"/>
    </row>
    <row r="114" spans="2:19" ht="27" customHeight="1" x14ac:dyDescent="0.25">
      <c r="C114" s="36"/>
      <c r="D114" s="115"/>
      <c r="E114" s="115"/>
      <c r="F114" s="115"/>
      <c r="G114" s="115"/>
      <c r="H114" s="115"/>
      <c r="I114" s="35"/>
      <c r="J114" s="72" t="str">
        <f>IF(OR(AND(F49="Yes",F66="Yes",F99&gt;=4),AND(F49="No",F66="No",F99&gt;=4)),"                                           09 Affiliation Agreement 04",IF(AND(F49="No",F66="Yes",F99&gt;=4),"                                           09 Affiliation Agreement 04",IF(AND(F49="Yes",F66="No",F99&gt;=4),"                                           08 Affiliation Agreement 04","")))</f>
        <v/>
      </c>
      <c r="K114" s="72"/>
      <c r="L114" s="72"/>
      <c r="M114" s="72"/>
      <c r="N114" s="35"/>
      <c r="S114" s="11"/>
    </row>
    <row r="115" spans="2:19" ht="27" customHeight="1" x14ac:dyDescent="0.25">
      <c r="C115" s="36"/>
      <c r="D115" s="115"/>
      <c r="E115" s="115"/>
      <c r="F115" s="115"/>
      <c r="G115" s="115"/>
      <c r="H115" s="115"/>
      <c r="I115" s="35"/>
      <c r="J115" s="72" t="str">
        <f>IF(OR(AND(F49="Yes",F66="Yes",F99&gt;=5),AND(F49="No",F66="No",F99&gt;=5)),"                                           09 Affiliation Agreement 05",IF(AND(F49="No",F66="Yes",F99&gt;=5),"                                           09 Affiliation Agreement 05",IF(AND(F49="Yes",F66="No",F99&gt;=5),"                                           08 Affiliation Agreement 05","")))</f>
        <v/>
      </c>
      <c r="K115" s="72"/>
      <c r="L115" s="72"/>
      <c r="M115" s="72"/>
      <c r="N115" s="35"/>
      <c r="S115" s="11"/>
    </row>
    <row r="116" spans="2:19" ht="27" customHeight="1" x14ac:dyDescent="0.25">
      <c r="C116" s="36"/>
      <c r="D116" s="115"/>
      <c r="E116" s="115"/>
      <c r="F116" s="115"/>
      <c r="G116" s="115"/>
      <c r="H116" s="115"/>
      <c r="I116" s="35"/>
      <c r="J116" s="72" t="str">
        <f>IF(OR(AND(F49="Yes",F66="Yes",F99&gt;=6),AND(F49="No",F66="No",F99&gt;=6)),"                                           09 Affiliation Agreement 06",IF(AND(F49="No",F66="Yes",F99&gt;=6),"                                           09 Affiliation Agreement 06",IF(AND(F49="Yes",F66="No",F99&gt;=6),"                                           08 Affiliation Agreement 06","")))</f>
        <v/>
      </c>
      <c r="K116" s="72"/>
      <c r="L116" s="72"/>
      <c r="M116" s="72"/>
      <c r="N116" s="35"/>
      <c r="S116" s="11"/>
    </row>
    <row r="117" spans="2:19" ht="27" customHeight="1" x14ac:dyDescent="0.25">
      <c r="C117" s="36"/>
      <c r="D117" s="115"/>
      <c r="E117" s="115"/>
      <c r="F117" s="115"/>
      <c r="G117" s="115"/>
      <c r="H117" s="115"/>
      <c r="I117" s="35"/>
      <c r="J117" s="72" t="str">
        <f>IF(OR(AND(F49="Yes",F66="Yes",F99&gt;=7),AND(F49="No",F66="No",F99&gt;=7)),"                                           09 Affiliation Agreement 07",IF(AND(F49="No",F66="Yes",F99&gt;=7),"                                           09 Affiliation Agreement 07",IF(AND(F49="Yes",F66="No",F99&gt;=7),"                                           08 Affiliation Agreement 07","")))</f>
        <v/>
      </c>
      <c r="K117" s="72"/>
      <c r="L117" s="72"/>
      <c r="M117" s="72"/>
      <c r="N117" s="35"/>
      <c r="S117" s="11"/>
    </row>
    <row r="118" spans="2:19" ht="27" customHeight="1" x14ac:dyDescent="0.25">
      <c r="C118" s="36"/>
      <c r="D118" s="115"/>
      <c r="E118" s="115"/>
      <c r="F118" s="115"/>
      <c r="G118" s="115"/>
      <c r="H118" s="115"/>
      <c r="I118" s="35"/>
      <c r="J118" s="72" t="str">
        <f>IF(OR(AND(F49="Yes",F66="Yes",F99&gt;=8),AND(F49="No",F66="No",F99&gt;=8)),"                                           09 Affiliation Agreement 08",IF(AND(F49="No",F66="Yes",F99&gt;=8),"                                           09 Affiliation Agreement 08",IF(AND(F49="Yes",F66="No",F99&gt;=8),"                                           08 Affiliation Agreement 08","")))</f>
        <v/>
      </c>
      <c r="K118" s="72"/>
      <c r="L118" s="72"/>
      <c r="M118" s="72"/>
      <c r="N118" s="35"/>
      <c r="S118" s="11"/>
    </row>
    <row r="119" spans="2:19" ht="27" customHeight="1" x14ac:dyDescent="0.25">
      <c r="C119" s="36"/>
      <c r="D119" s="115"/>
      <c r="E119" s="115"/>
      <c r="F119" s="115"/>
      <c r="G119" s="115"/>
      <c r="H119" s="115"/>
      <c r="I119" s="35"/>
      <c r="J119" s="72" t="str">
        <f>IF(OR(AND(F49="Yes",F66="Yes",F99&gt;=9),AND(F49="No",F66="No",F99&gt;=9)),"                                           09 Affiliation Agreement 09",IF(AND(F49="No",F66="Yes",F99&gt;=9),"                                           09 Affiliation Agreement 09",IF(AND(F49="Yes",F66="No",F99&gt;=9),"                                           08 Affiliation Agreement 09","")))</f>
        <v/>
      </c>
      <c r="K119" s="72"/>
      <c r="L119" s="72"/>
      <c r="M119" s="72"/>
      <c r="N119" s="35"/>
      <c r="S119" s="11"/>
    </row>
    <row r="120" spans="2:19" ht="27" customHeight="1" x14ac:dyDescent="0.25">
      <c r="C120" s="36"/>
      <c r="D120" s="115"/>
      <c r="E120" s="115"/>
      <c r="F120" s="115"/>
      <c r="G120" s="115"/>
      <c r="H120" s="115"/>
      <c r="I120" s="35"/>
      <c r="J120" s="72" t="str">
        <f>IF(OR(AND(F49="Yes",F66="Yes",F99=10),AND(F49="No",F66="No",F99=10)),"                                           09 Affiliation Agreement 10",IF(AND(F49="No",F66="Yes",F99=10),"                                           09 Affiliation Agreement 10",IF(AND(F49="Yes",F66="No",F99=10),"                                           08 Affiliation Agreement 10","")))</f>
        <v/>
      </c>
      <c r="K120" s="72"/>
      <c r="L120" s="72"/>
      <c r="M120" s="72"/>
      <c r="N120" s="35"/>
      <c r="S120" s="11"/>
    </row>
    <row r="121" spans="2:19" ht="27" customHeight="1" x14ac:dyDescent="0.25">
      <c r="C121" s="36"/>
      <c r="D121" s="147"/>
      <c r="E121" s="147"/>
      <c r="F121" s="147"/>
      <c r="G121" s="147"/>
      <c r="H121" s="147"/>
      <c r="I121" s="35"/>
      <c r="J121" s="148" t="s">
        <v>44</v>
      </c>
      <c r="K121" s="148"/>
      <c r="L121" s="148"/>
      <c r="M121" s="148"/>
      <c r="N121" s="35"/>
      <c r="S121" s="11"/>
    </row>
    <row r="124" spans="2:19" ht="85.5" customHeight="1" x14ac:dyDescent="0.25">
      <c r="B124" s="21"/>
      <c r="D124" s="65" t="s">
        <v>18</v>
      </c>
      <c r="E124" s="146" t="s">
        <v>80</v>
      </c>
      <c r="F124" s="146"/>
      <c r="G124" s="146"/>
      <c r="H124" s="146"/>
      <c r="I124" s="146"/>
      <c r="J124" s="146"/>
      <c r="K124" s="146"/>
    </row>
    <row r="125" spans="2:19" x14ac:dyDescent="0.25">
      <c r="C125" s="145" t="s">
        <v>19</v>
      </c>
      <c r="D125" s="145"/>
      <c r="E125" s="145"/>
      <c r="F125" s="145"/>
    </row>
    <row r="126" spans="2:19" x14ac:dyDescent="0.25">
      <c r="C126" s="145" t="s">
        <v>19</v>
      </c>
      <c r="D126" s="145"/>
      <c r="E126" s="145"/>
      <c r="F126" s="145"/>
    </row>
    <row r="127" spans="2:19" ht="55.5" customHeight="1" x14ac:dyDescent="0.25">
      <c r="B127" s="8"/>
      <c r="C127" s="142" t="str">
        <f>"Please keep in mind:  Satellite locations must function under the direction of the CAAHEP accredited "&amp;D32&amp;" program and cannot operate independently.  Students enrolled in a satellite "&amp;D32&amp;" program must receive the same level of instruction and evaluation as those students enrolled in the main campus program.  "&amp;"Site visitors will review the following satellite location(s) requirements during the site visit evaluation:"</f>
        <v>Please keep in mind:  Satellite locations must function under the direction of the CAAHEP accredited Please Select program and cannot operate independently.  Students enrolled in a satellite Please Select program must receive the same level of instruction and evaluation as those students enrolled in the main campus program.  Site visitors will review the following satellite location(s) requirements during the site visit evaluation:</v>
      </c>
      <c r="D127" s="142"/>
      <c r="E127" s="142"/>
      <c r="F127" s="142"/>
      <c r="G127" s="142"/>
      <c r="H127" s="142"/>
      <c r="I127" s="142"/>
      <c r="J127" s="142"/>
      <c r="K127" s="142"/>
      <c r="L127" s="142"/>
      <c r="M127" s="13"/>
      <c r="N127" s="13"/>
      <c r="O127" s="116" t="s">
        <v>0</v>
      </c>
      <c r="P127" s="116"/>
      <c r="Q127" s="116"/>
      <c r="R127" s="13"/>
    </row>
    <row r="128" spans="2:19" ht="210" customHeight="1" x14ac:dyDescent="0.25">
      <c r="B128" s="8"/>
      <c r="C128" s="143" t="s">
        <v>71</v>
      </c>
      <c r="D128" s="143"/>
      <c r="E128" s="143"/>
      <c r="F128" s="143"/>
      <c r="G128" s="143"/>
      <c r="H128" s="143"/>
      <c r="I128" s="143"/>
      <c r="J128" s="143"/>
      <c r="K128" s="143"/>
      <c r="L128" s="143"/>
    </row>
    <row r="130" spans="3:110" s="8" customFormat="1" ht="30.75" customHeight="1" x14ac:dyDescent="0.25">
      <c r="C130" s="94" t="s">
        <v>14</v>
      </c>
      <c r="D130" s="94"/>
      <c r="E130" s="94"/>
      <c r="F130" s="94"/>
      <c r="G130" s="94"/>
      <c r="H130" s="94"/>
      <c r="I130" s="94"/>
      <c r="J130" s="94"/>
      <c r="K130" s="94"/>
      <c r="L130" s="94"/>
    </row>
    <row r="131" spans="3:110" ht="53.25" customHeight="1" x14ac:dyDescent="0.25">
      <c r="C131" s="144" t="s">
        <v>54</v>
      </c>
      <c r="D131" s="144"/>
      <c r="E131" s="144"/>
      <c r="F131" s="144"/>
      <c r="G131" s="144"/>
      <c r="H131" s="144"/>
      <c r="I131" s="144"/>
      <c r="J131" s="144"/>
      <c r="K131" s="144"/>
      <c r="L131" s="144"/>
    </row>
    <row r="132" spans="3:110" ht="27" customHeight="1" x14ac:dyDescent="0.25">
      <c r="C132" s="141" t="s">
        <v>43</v>
      </c>
      <c r="D132" s="141"/>
      <c r="E132" s="141"/>
      <c r="F132" s="141"/>
      <c r="G132" s="141"/>
      <c r="H132" s="141"/>
      <c r="I132" s="141"/>
      <c r="J132" s="141"/>
      <c r="K132" s="141"/>
      <c r="L132" s="141"/>
      <c r="R132" s="31"/>
      <c r="S132" s="37"/>
      <c r="T132" s="8"/>
      <c r="AA132" s="31"/>
      <c r="AB132" s="37"/>
      <c r="AC132" s="8"/>
      <c r="AJ132" s="31"/>
      <c r="AK132" s="37"/>
      <c r="AL132" s="8"/>
      <c r="AS132" s="31"/>
      <c r="AT132" s="37"/>
      <c r="AU132" s="8"/>
      <c r="BB132" s="31"/>
      <c r="BC132" s="37"/>
      <c r="BD132" s="8"/>
      <c r="BK132" s="31"/>
      <c r="BL132" s="37"/>
      <c r="BM132" s="8"/>
      <c r="BT132" s="31"/>
      <c r="BU132" s="37"/>
      <c r="BV132" s="8"/>
      <c r="CC132" s="31"/>
      <c r="CD132" s="37"/>
      <c r="CE132" s="8"/>
      <c r="CL132" s="31"/>
      <c r="CM132" s="37"/>
      <c r="CN132" s="8"/>
      <c r="CU132" s="31"/>
      <c r="CV132" s="37"/>
      <c r="CW132" s="8"/>
      <c r="DD132" s="31"/>
      <c r="DE132" s="37"/>
      <c r="DF132" s="8"/>
    </row>
    <row r="133" spans="3:110" ht="83.25" customHeight="1" x14ac:dyDescent="0.25">
      <c r="C133" s="140" t="s">
        <v>60</v>
      </c>
      <c r="D133" s="140"/>
      <c r="E133" s="140"/>
      <c r="F133" s="140"/>
      <c r="G133" s="140"/>
      <c r="H133" s="140"/>
      <c r="I133" s="140"/>
      <c r="J133" s="140"/>
      <c r="K133" s="140"/>
      <c r="L133" s="140"/>
      <c r="R133" s="31"/>
      <c r="S133" s="37"/>
      <c r="T133" s="8"/>
      <c r="AA133" s="31"/>
      <c r="AB133" s="37"/>
      <c r="AC133" s="8"/>
      <c r="AJ133" s="31"/>
      <c r="AK133" s="37"/>
      <c r="AL133" s="8"/>
      <c r="AS133" s="31"/>
      <c r="AT133" s="37"/>
      <c r="AU133" s="8"/>
      <c r="BB133" s="31"/>
      <c r="BC133" s="37"/>
      <c r="BD133" s="8"/>
      <c r="BK133" s="31"/>
      <c r="BL133" s="37"/>
      <c r="BM133" s="8"/>
      <c r="BT133" s="31"/>
      <c r="BU133" s="37"/>
      <c r="BV133" s="8"/>
      <c r="CC133" s="31"/>
      <c r="CD133" s="37"/>
      <c r="CE133" s="8"/>
      <c r="CL133" s="31"/>
      <c r="CM133" s="37"/>
      <c r="CN133" s="8"/>
      <c r="CU133" s="31"/>
      <c r="CV133" s="37"/>
      <c r="CW133" s="8"/>
      <c r="DD133" s="31"/>
      <c r="DE133" s="37"/>
      <c r="DF133" s="8"/>
    </row>
    <row r="138" spans="3:110" x14ac:dyDescent="0.25">
      <c r="C138" s="2"/>
    </row>
  </sheetData>
  <sheetProtection algorithmName="SHA-512" hashValue="+JH8/cfCv+snh8a4q9RMX1LUyH4NLRmMwT56nhxO5Y/57xGgqdYGg7TDglSPJYEDyb11V6JS0S+wMHPYcXvgnA==" saltValue="e70+Qbcvvqq2KOfg9X3/DA==" spinCount="100000" sheet="1" formatRows="0" insertHyperlinks="0" selectLockedCells="1"/>
  <mergeCells count="106">
    <mergeCell ref="C130:L130"/>
    <mergeCell ref="C133:L133"/>
    <mergeCell ref="C132:L132"/>
    <mergeCell ref="C127:L127"/>
    <mergeCell ref="C128:L128"/>
    <mergeCell ref="C131:L131"/>
    <mergeCell ref="C126:F126"/>
    <mergeCell ref="C99:E99"/>
    <mergeCell ref="D118:H118"/>
    <mergeCell ref="E124:K124"/>
    <mergeCell ref="D117:H117"/>
    <mergeCell ref="J117:M117"/>
    <mergeCell ref="D121:H121"/>
    <mergeCell ref="J121:M121"/>
    <mergeCell ref="D114:H114"/>
    <mergeCell ref="J114:M114"/>
    <mergeCell ref="D115:H115"/>
    <mergeCell ref="C125:F125"/>
    <mergeCell ref="J115:M115"/>
    <mergeCell ref="D116:H116"/>
    <mergeCell ref="J116:M116"/>
    <mergeCell ref="D111:H111"/>
    <mergeCell ref="D119:H119"/>
    <mergeCell ref="J119:M119"/>
    <mergeCell ref="C8:L8"/>
    <mergeCell ref="C10:L10"/>
    <mergeCell ref="C12:L12"/>
    <mergeCell ref="C51:E51"/>
    <mergeCell ref="C63:E63"/>
    <mergeCell ref="C59:E59"/>
    <mergeCell ref="D13:I13"/>
    <mergeCell ref="D26:L26"/>
    <mergeCell ref="D36:I36"/>
    <mergeCell ref="D34:I34"/>
    <mergeCell ref="C15:F15"/>
    <mergeCell ref="C17:L17"/>
    <mergeCell ref="C18:L18"/>
    <mergeCell ref="C19:I19"/>
    <mergeCell ref="F32:L32"/>
    <mergeCell ref="C88:I88"/>
    <mergeCell ref="J91:M91"/>
    <mergeCell ref="J104:M104"/>
    <mergeCell ref="D105:H105"/>
    <mergeCell ref="J105:M105"/>
    <mergeCell ref="H92:I92"/>
    <mergeCell ref="J92:M92"/>
    <mergeCell ref="J93:M93"/>
    <mergeCell ref="J103:M103"/>
    <mergeCell ref="D104:H104"/>
    <mergeCell ref="C86:G86"/>
    <mergeCell ref="C66:E66"/>
    <mergeCell ref="C55:E55"/>
    <mergeCell ref="C64:D64"/>
    <mergeCell ref="D120:H120"/>
    <mergeCell ref="J120:M120"/>
    <mergeCell ref="O127:Q127"/>
    <mergeCell ref="C96:H96"/>
    <mergeCell ref="O96:Q96"/>
    <mergeCell ref="C97:I97"/>
    <mergeCell ref="D113:H113"/>
    <mergeCell ref="J113:M113"/>
    <mergeCell ref="D106:H106"/>
    <mergeCell ref="J106:M106"/>
    <mergeCell ref="D107:H107"/>
    <mergeCell ref="J107:M107"/>
    <mergeCell ref="D108:H108"/>
    <mergeCell ref="J108:M108"/>
    <mergeCell ref="D102:M102"/>
    <mergeCell ref="D103:H103"/>
    <mergeCell ref="J111:M111"/>
    <mergeCell ref="D112:H112"/>
    <mergeCell ref="J112:M112"/>
    <mergeCell ref="J118:M118"/>
    <mergeCell ref="F80:K80"/>
    <mergeCell ref="C76:K76"/>
    <mergeCell ref="C83:E83"/>
    <mergeCell ref="F83:K83"/>
    <mergeCell ref="C79:K79"/>
    <mergeCell ref="C82:K82"/>
    <mergeCell ref="C80:E80"/>
    <mergeCell ref="C57:D57"/>
    <mergeCell ref="C61:D61"/>
    <mergeCell ref="J110:M110"/>
    <mergeCell ref="O110:R110"/>
    <mergeCell ref="C68:E68"/>
    <mergeCell ref="C69:D69"/>
    <mergeCell ref="C70:D70"/>
    <mergeCell ref="C71:D71"/>
    <mergeCell ref="C73:E73"/>
    <mergeCell ref="J109:M109"/>
    <mergeCell ref="D2:J5"/>
    <mergeCell ref="D6:J6"/>
    <mergeCell ref="C75:I75"/>
    <mergeCell ref="C89:D89"/>
    <mergeCell ref="D90:M90"/>
    <mergeCell ref="J86:K86"/>
    <mergeCell ref="L86:M86"/>
    <mergeCell ref="C87:K87"/>
    <mergeCell ref="D41:L41"/>
    <mergeCell ref="D43:L43"/>
    <mergeCell ref="C49:D49"/>
    <mergeCell ref="B39:L39"/>
    <mergeCell ref="D28:L28"/>
    <mergeCell ref="C22:L22"/>
    <mergeCell ref="R86:V86"/>
    <mergeCell ref="C53:E53"/>
  </mergeCells>
  <conditionalFormatting sqref="C64:D64">
    <cfRule type="expression" dxfId="93" priority="9">
      <formula>F63="No"</formula>
    </cfRule>
  </conditionalFormatting>
  <conditionalFormatting sqref="C73:E73">
    <cfRule type="expression" dxfId="92" priority="1">
      <formula>$C$73&lt;&gt;""</formula>
    </cfRule>
  </conditionalFormatting>
  <conditionalFormatting sqref="D102">
    <cfRule type="expression" dxfId="91" priority="130">
      <formula>D102&lt;&gt;""</formula>
    </cfRule>
  </conditionalFormatting>
  <conditionalFormatting sqref="E47:E48">
    <cfRule type="expression" dxfId="90" priority="75">
      <formula>E47&lt;&gt;""</formula>
    </cfRule>
  </conditionalFormatting>
  <conditionalFormatting sqref="F47:F48">
    <cfRule type="expression" dxfId="89" priority="465">
      <formula>#REF!&lt;#REF!</formula>
    </cfRule>
  </conditionalFormatting>
  <conditionalFormatting sqref="F83:K83">
    <cfRule type="expression" dxfId="88" priority="15">
      <formula>(OR(F49="No",F49=""))</formula>
    </cfRule>
  </conditionalFormatting>
  <conditionalFormatting sqref="F32:L32">
    <cfRule type="expression" dxfId="87" priority="2">
      <formula>$F$32&lt;&gt;""</formula>
    </cfRule>
  </conditionalFormatting>
  <conditionalFormatting sqref="H109">
    <cfRule type="expression" dxfId="86" priority="467">
      <formula>N109&lt;&gt;""</formula>
    </cfRule>
  </conditionalFormatting>
  <conditionalFormatting sqref="J91:J93">
    <cfRule type="expression" dxfId="85" priority="17">
      <formula>J91&lt;&gt;""</formula>
    </cfRule>
  </conditionalFormatting>
  <conditionalFormatting sqref="J92:J93 N104:N109">
    <cfRule type="expression" dxfId="84" priority="16">
      <formula>J91&lt;&gt;""</formula>
    </cfRule>
  </conditionalFormatting>
  <conditionalFormatting sqref="J93">
    <cfRule type="expression" dxfId="83" priority="18">
      <formula>J91&lt;&gt;""</formula>
    </cfRule>
  </conditionalFormatting>
  <conditionalFormatting sqref="K47:K48">
    <cfRule type="expression" dxfId="82" priority="77">
      <formula>J47&lt;&gt;""</formula>
    </cfRule>
  </conditionalFormatting>
  <conditionalFormatting sqref="N93">
    <cfRule type="expression" dxfId="81" priority="22">
      <formula>N91&lt;&gt;""</formula>
    </cfRule>
  </conditionalFormatting>
  <conditionalFormatting sqref="N111">
    <cfRule type="expression" dxfId="80" priority="137">
      <formula>N108&lt;&gt;""</formula>
    </cfRule>
  </conditionalFormatting>
  <conditionalFormatting sqref="N112:N120">
    <cfRule type="expression" dxfId="79" priority="11">
      <formula>N111&lt;&gt;""</formula>
    </cfRule>
  </conditionalFormatting>
  <conditionalFormatting sqref="N121">
    <cfRule type="expression" dxfId="78" priority="128">
      <formula>N117&lt;&gt;""</formula>
    </cfRule>
  </conditionalFormatting>
  <conditionalFormatting sqref="N102:O102">
    <cfRule type="expression" dxfId="77" priority="152">
      <formula>N102&lt;&gt;""</formula>
    </cfRule>
  </conditionalFormatting>
  <conditionalFormatting sqref="T8">
    <cfRule type="expression" dxfId="76" priority="259">
      <formula>S8&lt;&gt;""</formula>
    </cfRule>
  </conditionalFormatting>
  <conditionalFormatting sqref="T10">
    <cfRule type="expression" dxfId="75" priority="271">
      <formula>S10&lt;&gt;""</formula>
    </cfRule>
  </conditionalFormatting>
  <conditionalFormatting sqref="T12">
    <cfRule type="expression" dxfId="74" priority="113">
      <formula>S12&lt;&gt;""</formula>
    </cfRule>
  </conditionalFormatting>
  <conditionalFormatting sqref="T22">
    <cfRule type="expression" dxfId="73" priority="102">
      <formula>S22&lt;&gt;""</formula>
    </cfRule>
  </conditionalFormatting>
  <conditionalFormatting sqref="T39">
    <cfRule type="expression" dxfId="72" priority="91">
      <formula>S39&lt;&gt;""</formula>
    </cfRule>
  </conditionalFormatting>
  <conditionalFormatting sqref="T130">
    <cfRule type="expression" dxfId="71" priority="66">
      <formula>S130&lt;&gt;""</formula>
    </cfRule>
  </conditionalFormatting>
  <conditionalFormatting sqref="T132:T133">
    <cfRule type="expression" dxfId="70" priority="44">
      <formula>S132&lt;&gt;""</formula>
    </cfRule>
  </conditionalFormatting>
  <conditionalFormatting sqref="AC8">
    <cfRule type="expression" dxfId="69" priority="258">
      <formula>AB8&lt;&gt;""</formula>
    </cfRule>
  </conditionalFormatting>
  <conditionalFormatting sqref="AC10">
    <cfRule type="expression" dxfId="68" priority="270">
      <formula>AB10&lt;&gt;""</formula>
    </cfRule>
  </conditionalFormatting>
  <conditionalFormatting sqref="AC12">
    <cfRule type="expression" dxfId="67" priority="112">
      <formula>AB12&lt;&gt;""</formula>
    </cfRule>
  </conditionalFormatting>
  <conditionalFormatting sqref="AC22">
    <cfRule type="expression" dxfId="66" priority="101">
      <formula>AB22&lt;&gt;""</formula>
    </cfRule>
  </conditionalFormatting>
  <conditionalFormatting sqref="AC39">
    <cfRule type="expression" dxfId="65" priority="90">
      <formula>AB39&lt;&gt;""</formula>
    </cfRule>
  </conditionalFormatting>
  <conditionalFormatting sqref="AC130">
    <cfRule type="expression" dxfId="64" priority="65">
      <formula>AB130&lt;&gt;""</formula>
    </cfRule>
  </conditionalFormatting>
  <conditionalFormatting sqref="AC132:AC133">
    <cfRule type="expression" dxfId="63" priority="43">
      <formula>AB132&lt;&gt;""</formula>
    </cfRule>
  </conditionalFormatting>
  <conditionalFormatting sqref="AL8">
    <cfRule type="expression" dxfId="62" priority="257">
      <formula>AK8&lt;&gt;""</formula>
    </cfRule>
  </conditionalFormatting>
  <conditionalFormatting sqref="AL10">
    <cfRule type="expression" dxfId="61" priority="269">
      <formula>AK10&lt;&gt;""</formula>
    </cfRule>
  </conditionalFormatting>
  <conditionalFormatting sqref="AL12">
    <cfRule type="expression" dxfId="60" priority="111">
      <formula>AK12&lt;&gt;""</formula>
    </cfRule>
  </conditionalFormatting>
  <conditionalFormatting sqref="AL22">
    <cfRule type="expression" dxfId="59" priority="100">
      <formula>AK22&lt;&gt;""</formula>
    </cfRule>
  </conditionalFormatting>
  <conditionalFormatting sqref="AL39">
    <cfRule type="expression" dxfId="58" priority="89">
      <formula>AK39&lt;&gt;""</formula>
    </cfRule>
  </conditionalFormatting>
  <conditionalFormatting sqref="AL130">
    <cfRule type="expression" dxfId="57" priority="64">
      <formula>AK130&lt;&gt;""</formula>
    </cfRule>
  </conditionalFormatting>
  <conditionalFormatting sqref="AL132:AL133">
    <cfRule type="expression" dxfId="56" priority="42">
      <formula>AK132&lt;&gt;""</formula>
    </cfRule>
  </conditionalFormatting>
  <conditionalFormatting sqref="AU8">
    <cfRule type="expression" dxfId="55" priority="256">
      <formula>AT8&lt;&gt;""</formula>
    </cfRule>
  </conditionalFormatting>
  <conditionalFormatting sqref="AU10">
    <cfRule type="expression" dxfId="54" priority="268">
      <formula>AT10&lt;&gt;""</formula>
    </cfRule>
  </conditionalFormatting>
  <conditionalFormatting sqref="AU12">
    <cfRule type="expression" dxfId="53" priority="110">
      <formula>AT12&lt;&gt;""</formula>
    </cfRule>
  </conditionalFormatting>
  <conditionalFormatting sqref="AU22">
    <cfRule type="expression" dxfId="52" priority="99">
      <formula>AT22&lt;&gt;""</formula>
    </cfRule>
  </conditionalFormatting>
  <conditionalFormatting sqref="AU39">
    <cfRule type="expression" dxfId="51" priority="88">
      <formula>AT39&lt;&gt;""</formula>
    </cfRule>
  </conditionalFormatting>
  <conditionalFormatting sqref="AU130">
    <cfRule type="expression" dxfId="50" priority="63">
      <formula>AT130&lt;&gt;""</formula>
    </cfRule>
  </conditionalFormatting>
  <conditionalFormatting sqref="AU132:AU133">
    <cfRule type="expression" dxfId="49" priority="41">
      <formula>AT132&lt;&gt;""</formula>
    </cfRule>
  </conditionalFormatting>
  <conditionalFormatting sqref="BD8">
    <cfRule type="expression" dxfId="48" priority="255">
      <formula>BC8&lt;&gt;""</formula>
    </cfRule>
  </conditionalFormatting>
  <conditionalFormatting sqref="BD10">
    <cfRule type="expression" dxfId="47" priority="267">
      <formula>BC10&lt;&gt;""</formula>
    </cfRule>
  </conditionalFormatting>
  <conditionalFormatting sqref="BD12">
    <cfRule type="expression" dxfId="46" priority="109">
      <formula>BC12&lt;&gt;""</formula>
    </cfRule>
  </conditionalFormatting>
  <conditionalFormatting sqref="BD22">
    <cfRule type="expression" dxfId="45" priority="98">
      <formula>BC22&lt;&gt;""</formula>
    </cfRule>
  </conditionalFormatting>
  <conditionalFormatting sqref="BD39">
    <cfRule type="expression" dxfId="44" priority="87">
      <formula>BC39&lt;&gt;""</formula>
    </cfRule>
  </conditionalFormatting>
  <conditionalFormatting sqref="BD130">
    <cfRule type="expression" dxfId="43" priority="62">
      <formula>BC130&lt;&gt;""</formula>
    </cfRule>
  </conditionalFormatting>
  <conditionalFormatting sqref="BD132:BD133">
    <cfRule type="expression" dxfId="42" priority="40">
      <formula>BC132&lt;&gt;""</formula>
    </cfRule>
  </conditionalFormatting>
  <conditionalFormatting sqref="BM8">
    <cfRule type="expression" dxfId="41" priority="254">
      <formula>BL8&lt;&gt;""</formula>
    </cfRule>
  </conditionalFormatting>
  <conditionalFormatting sqref="BM10">
    <cfRule type="expression" dxfId="40" priority="266">
      <formula>BL10&lt;&gt;""</formula>
    </cfRule>
  </conditionalFormatting>
  <conditionalFormatting sqref="BM12">
    <cfRule type="expression" dxfId="39" priority="108">
      <formula>BL12&lt;&gt;""</formula>
    </cfRule>
  </conditionalFormatting>
  <conditionalFormatting sqref="BM22">
    <cfRule type="expression" dxfId="38" priority="97">
      <formula>BL22&lt;&gt;""</formula>
    </cfRule>
  </conditionalFormatting>
  <conditionalFormatting sqref="BM39">
    <cfRule type="expression" dxfId="37" priority="86">
      <formula>BL39&lt;&gt;""</formula>
    </cfRule>
  </conditionalFormatting>
  <conditionalFormatting sqref="BM130">
    <cfRule type="expression" dxfId="36" priority="61">
      <formula>BL130&lt;&gt;""</formula>
    </cfRule>
  </conditionalFormatting>
  <conditionalFormatting sqref="BM132:BM133">
    <cfRule type="expression" dxfId="35" priority="39">
      <formula>BL132&lt;&gt;""</formula>
    </cfRule>
  </conditionalFormatting>
  <conditionalFormatting sqref="BV8">
    <cfRule type="expression" dxfId="34" priority="253">
      <formula>BU8&lt;&gt;""</formula>
    </cfRule>
  </conditionalFormatting>
  <conditionalFormatting sqref="BV10">
    <cfRule type="expression" dxfId="33" priority="265">
      <formula>BU10&lt;&gt;""</formula>
    </cfRule>
  </conditionalFormatting>
  <conditionalFormatting sqref="BV12">
    <cfRule type="expression" dxfId="32" priority="107">
      <formula>BU12&lt;&gt;""</formula>
    </cfRule>
  </conditionalFormatting>
  <conditionalFormatting sqref="BV22">
    <cfRule type="expression" dxfId="31" priority="96">
      <formula>BU22&lt;&gt;""</formula>
    </cfRule>
  </conditionalFormatting>
  <conditionalFormatting sqref="BV39">
    <cfRule type="expression" dxfId="30" priority="85">
      <formula>BU39&lt;&gt;""</formula>
    </cfRule>
  </conditionalFormatting>
  <conditionalFormatting sqref="BV130">
    <cfRule type="expression" dxfId="29" priority="60">
      <formula>BU130&lt;&gt;""</formula>
    </cfRule>
  </conditionalFormatting>
  <conditionalFormatting sqref="BV132:BV133">
    <cfRule type="expression" dxfId="28" priority="38">
      <formula>BU132&lt;&gt;""</formula>
    </cfRule>
  </conditionalFormatting>
  <conditionalFormatting sqref="CE8">
    <cfRule type="expression" dxfId="27" priority="252">
      <formula>CD8&lt;&gt;""</formula>
    </cfRule>
  </conditionalFormatting>
  <conditionalFormatting sqref="CE10">
    <cfRule type="expression" dxfId="26" priority="264">
      <formula>CD10&lt;&gt;""</formula>
    </cfRule>
  </conditionalFormatting>
  <conditionalFormatting sqref="CE12">
    <cfRule type="expression" dxfId="25" priority="106">
      <formula>CD12&lt;&gt;""</formula>
    </cfRule>
  </conditionalFormatting>
  <conditionalFormatting sqref="CE22">
    <cfRule type="expression" dxfId="24" priority="95">
      <formula>CD22&lt;&gt;""</formula>
    </cfRule>
  </conditionalFormatting>
  <conditionalFormatting sqref="CE39">
    <cfRule type="expression" dxfId="23" priority="84">
      <formula>CD39&lt;&gt;""</formula>
    </cfRule>
  </conditionalFormatting>
  <conditionalFormatting sqref="CE130">
    <cfRule type="expression" dxfId="22" priority="59">
      <formula>CD130&lt;&gt;""</formula>
    </cfRule>
  </conditionalFormatting>
  <conditionalFormatting sqref="CE132:CE133">
    <cfRule type="expression" dxfId="21" priority="37">
      <formula>CD132&lt;&gt;""</formula>
    </cfRule>
  </conditionalFormatting>
  <conditionalFormatting sqref="CN8">
    <cfRule type="expression" dxfId="20" priority="251">
      <formula>CM8&lt;&gt;""</formula>
    </cfRule>
  </conditionalFormatting>
  <conditionalFormatting sqref="CN10">
    <cfRule type="expression" dxfId="19" priority="263">
      <formula>CM10&lt;&gt;""</formula>
    </cfRule>
  </conditionalFormatting>
  <conditionalFormatting sqref="CN12">
    <cfRule type="expression" dxfId="18" priority="105">
      <formula>CM12&lt;&gt;""</formula>
    </cfRule>
  </conditionalFormatting>
  <conditionalFormatting sqref="CN22">
    <cfRule type="expression" dxfId="17" priority="94">
      <formula>CM22&lt;&gt;""</formula>
    </cfRule>
  </conditionalFormatting>
  <conditionalFormatting sqref="CN39">
    <cfRule type="expression" dxfId="16" priority="83">
      <formula>CM39&lt;&gt;""</formula>
    </cfRule>
  </conditionalFormatting>
  <conditionalFormatting sqref="CN130">
    <cfRule type="expression" dxfId="15" priority="58">
      <formula>CM130&lt;&gt;""</formula>
    </cfRule>
  </conditionalFormatting>
  <conditionalFormatting sqref="CN132:CN133">
    <cfRule type="expression" dxfId="14" priority="36">
      <formula>CM132&lt;&gt;""</formula>
    </cfRule>
  </conditionalFormatting>
  <conditionalFormatting sqref="CW8">
    <cfRule type="expression" dxfId="13" priority="250">
      <formula>CV8&lt;&gt;""</formula>
    </cfRule>
  </conditionalFormatting>
  <conditionalFormatting sqref="CW10">
    <cfRule type="expression" dxfId="12" priority="262">
      <formula>CV10&lt;&gt;""</formula>
    </cfRule>
  </conditionalFormatting>
  <conditionalFormatting sqref="CW12">
    <cfRule type="expression" dxfId="11" priority="104">
      <formula>CV12&lt;&gt;""</formula>
    </cfRule>
  </conditionalFormatting>
  <conditionalFormatting sqref="CW22">
    <cfRule type="expression" dxfId="10" priority="93">
      <formula>CV22&lt;&gt;""</formula>
    </cfRule>
  </conditionalFormatting>
  <conditionalFormatting sqref="CW39">
    <cfRule type="expression" dxfId="9" priority="82">
      <formula>CV39&lt;&gt;""</formula>
    </cfRule>
  </conditionalFormatting>
  <conditionalFormatting sqref="CW130">
    <cfRule type="expression" dxfId="8" priority="57">
      <formula>CV130&lt;&gt;""</formula>
    </cfRule>
  </conditionalFormatting>
  <conditionalFormatting sqref="CW132:CW133">
    <cfRule type="expression" dxfId="7" priority="35">
      <formula>CV132&lt;&gt;""</formula>
    </cfRule>
  </conditionalFormatting>
  <conditionalFormatting sqref="DF8">
    <cfRule type="expression" dxfId="6" priority="249">
      <formula>DE8&lt;&gt;""</formula>
    </cfRule>
  </conditionalFormatting>
  <conditionalFormatting sqref="DF10">
    <cfRule type="expression" dxfId="5" priority="261">
      <formula>DE10&lt;&gt;""</formula>
    </cfRule>
  </conditionalFormatting>
  <conditionalFormatting sqref="DF12">
    <cfRule type="expression" dxfId="4" priority="103">
      <formula>DE12&lt;&gt;""</formula>
    </cfRule>
  </conditionalFormatting>
  <conditionalFormatting sqref="DF22">
    <cfRule type="expression" dxfId="3" priority="92">
      <formula>DE22&lt;&gt;""</formula>
    </cfRule>
  </conditionalFormatting>
  <conditionalFormatting sqref="DF39">
    <cfRule type="expression" dxfId="2" priority="81">
      <formula>DE39&lt;&gt;""</formula>
    </cfRule>
  </conditionalFormatting>
  <conditionalFormatting sqref="DF130">
    <cfRule type="expression" dxfId="1" priority="56">
      <formula>DE130&lt;&gt;""</formula>
    </cfRule>
  </conditionalFormatting>
  <conditionalFormatting sqref="DF132:DF133">
    <cfRule type="expression" dxfId="0" priority="34">
      <formula>DE132&lt;&gt;""</formula>
    </cfRule>
  </conditionalFormatting>
  <dataValidations count="6">
    <dataValidation type="list" allowBlank="1" showInputMessage="1" showErrorMessage="1" sqref="F30 F45"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F49 F63 F66 F69:F71" xr:uid="{00000000-0002-0000-0000-000001000000}">
      <formula1>"Yes, No"</formula1>
    </dataValidation>
    <dataValidation type="list" allowBlank="1" showInputMessage="1" showErrorMessage="1" sqref="F55" xr:uid="{00000000-0002-0000-0000-000002000000}">
      <formula1>"1, 2, 3, 4, 5, 6, 7, 8, 9, 10, 11, 12, 13, 14, 15, 16, 17, 18, 19, 20"</formula1>
    </dataValidation>
    <dataValidation type="list" allowBlank="1" showInputMessage="1" showErrorMessage="1" sqref="D124" xr:uid="{00000000-0002-0000-0000-000003000000}">
      <formula1>"Please Select, Yes"</formula1>
    </dataValidation>
    <dataValidation type="list" allowBlank="1" showInputMessage="1" showErrorMessage="1" sqref="F99" xr:uid="{00000000-0002-0000-0000-000004000000}">
      <formula1>"1, 2, 3, 4, 5, 6, 7, 8, 9, 10"</formula1>
    </dataValidation>
    <dataValidation type="list" allowBlank="1" showInputMessage="1" showErrorMessage="1" sqref="D32" xr:uid="{00000000-0002-0000-0000-000005000000}">
      <formula1>"Please Select, AEMT, Paramedic, Both"</formula1>
    </dataValidation>
  </dataValidations>
  <hyperlinks>
    <hyperlink ref="J111:M111" r:id="rId1" display="Documentation\07 Affiliation Agreement 01.pdf" xr:uid="{00000000-0004-0000-0000-000000000000}"/>
    <hyperlink ref="J112:M112" r:id="rId2" display="Documentation\07 Affiliation Agreement 02.pdf" xr:uid="{00000000-0004-0000-0000-000001000000}"/>
    <hyperlink ref="J113:M113" r:id="rId3" display="Documentation\07 Affiliation Agreement 03.pdf" xr:uid="{00000000-0004-0000-0000-000002000000}"/>
    <hyperlink ref="J114:M114" r:id="rId4" display="Documentation\07 Affiliation Agreement 04.pdf" xr:uid="{00000000-0004-0000-0000-000003000000}"/>
    <hyperlink ref="J115:M115" r:id="rId5" display="Documentation\07 Affiliation Agreement 05.pdf" xr:uid="{00000000-0004-0000-0000-000004000000}"/>
    <hyperlink ref="J116:M116" r:id="rId6" display="Documentation\07 Affiliation Agreement 06.pdf" xr:uid="{00000000-0004-0000-0000-000005000000}"/>
    <hyperlink ref="J117:M117" r:id="rId7" display="Documentation\07 Affiliation Agreement 07.pdf" xr:uid="{00000000-0004-0000-0000-000006000000}"/>
    <hyperlink ref="D13:I13" r:id="rId8" display="CoAEMSP Website (www.coaemsp.org)" xr:uid="{00000000-0004-0000-0000-000007000000}"/>
    <hyperlink ref="L86:M86" r:id="rId9" display="CoAEMSP Personnel Contact Forms " xr:uid="{00000000-0004-0000-0000-000008000000}"/>
    <hyperlink ref="J92:M92" r:id="rId10" display="                                            01 Personnel" xr:uid="{00000000-0004-0000-0000-000009000000}"/>
    <hyperlink ref="J118:M118" r:id="rId11" display="Documentation\07 Affiliation Agreement 08.pdf" xr:uid="{00000000-0004-0000-0000-00000A000000}"/>
    <hyperlink ref="J119:M119" r:id="rId12" display="Documentation\07 Affiliation Agreement 09.pdf" xr:uid="{00000000-0004-0000-0000-00000B000000}"/>
    <hyperlink ref="J120:M120" r:id="rId13" display="Documentation\07 Affiliation Agreement 10.pdf" xr:uid="{00000000-0004-0000-0000-00000C000000}"/>
    <hyperlink ref="C18:L18" r:id="rId14" display="Step By Step Instructions" xr:uid="{00000000-0004-0000-0000-00000D000000}"/>
    <hyperlink ref="J109:M109" r:id="rId15" display="Documentation\06 Proposed Schedule.pdf" xr:uid="{00000000-0004-0000-0000-00000E000000}"/>
    <hyperlink ref="J104:M104" r:id="rId16" display="Documentation\02 State OEMS Approval.pdf" xr:uid="{00000000-0004-0000-0000-00000F000000}"/>
    <hyperlink ref="J105:M105" r:id="rId17" display="Documentation\03 Platform Used.pdf" xr:uid="{00000000-0004-0000-0000-000010000000}"/>
    <hyperlink ref="J106:M106" r:id="rId18" display="Documentation\04 Facilities Floorplan.pdf" xr:uid="{00000000-0004-0000-0000-000011000000}"/>
    <hyperlink ref="J107:M107" r:id="rId19" display="Documentation\05 Equipment List.pdf" xr:uid="{00000000-0004-0000-0000-000012000000}"/>
    <hyperlink ref="J108:M108" r:id="rId20" display="Documentation\06 Proposed Schedule.pdf" xr:uid="{00000000-0004-0000-0000-000013000000}"/>
    <hyperlink ref="J110:M110" r:id="rId21" display="Documentation\06 Proposed Schedule.pdf" xr:uid="{D5E6D675-BEA9-4285-9AC3-F2FA201BCA8D}"/>
  </hyperlinks>
  <pageMargins left="0.7" right="0.7" top="0.75" bottom="0.75" header="0.3" footer="0.3"/>
  <pageSetup scale="39" fitToHeight="0" orientation="portrait" r:id="rId22"/>
  <rowBreaks count="1" manualBreakCount="1">
    <brk id="73" max="13" man="1"/>
  </rowBreaks>
  <drawing r:id="rId23"/>
  <legacy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Satellites</vt:lpstr>
      <vt:lpstr>Satellites!Print_Area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dcterms:created xsi:type="dcterms:W3CDTF">2020-05-20T15:26:49Z</dcterms:created>
  <dcterms:modified xsi:type="dcterms:W3CDTF">2025-07-15T17:47:34Z</dcterms:modified>
</cp:coreProperties>
</file>